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autoCompressPictures="0" defaultThemeVersion="124226"/>
  <bookViews>
    <workbookView xWindow="0" yWindow="0" windowWidth="15360" windowHeight="7170" tabRatio="751"/>
  </bookViews>
  <sheets>
    <sheet name="1-Beneficiário" sheetId="14" r:id="rId1"/>
    <sheet name="2-Operação" sheetId="13" r:id="rId2"/>
    <sheet name="3-Investimento e Financiamento" sheetId="31" r:id="rId3"/>
    <sheet name="4-Metas" sheetId="18" r:id="rId4"/>
    <sheet name="5-Declarações" sheetId="27" r:id="rId5"/>
    <sheet name="6-Anexos" sheetId="22" r:id="rId6"/>
    <sheet name="uso" sheetId="28" state="hidden" r:id="rId7"/>
    <sheet name="RegimeArrendamento" sheetId="26" state="hidden" r:id="rId8"/>
    <sheet name="EscalaoDimensional(AD&amp;C)" sheetId="23" state="hidden" r:id="rId9"/>
    <sheet name="CAE" sheetId="20" state="hidden" r:id="rId10"/>
    <sheet name="TipoEntidades(AD&amp;C)" sheetId="2" state="hidden" r:id="rId11"/>
    <sheet name="NUTS III" sheetId="25" state="hidden" r:id="rId12"/>
    <sheet name="Freguesias" sheetId="24" state="hidden" r:id="rId13"/>
    <sheet name="Concelhos_NUTS_PO_Eixo" sheetId="6" state="hidden" r:id="rId14"/>
    <sheet name="PI combinacoes" sheetId="7" state="hidden" r:id="rId15"/>
    <sheet name="TipologiasdeIntervencao(AD&amp;C)" sheetId="9" state="hidden" r:id="rId16"/>
    <sheet name="ClassificacaoPatrimonial" sheetId="11" state="hidden" r:id="rId17"/>
  </sheets>
  <definedNames>
    <definedName name="_xlnm._FilterDatabase" localSheetId="13" hidden="1">Concelhos_NUTS_PO_Eixo!$C$1:$J$309</definedName>
    <definedName name="_xlnm._FilterDatabase" localSheetId="12" hidden="1">Freguesias!$A$1:$D$3093</definedName>
    <definedName name="CAE" localSheetId="4">CAE!#REF!</definedName>
    <definedName name="CAE">CAE!#REF!</definedName>
    <definedName name="ClassificacaoPatrimonial">ClassificacaoPatrimonial!$A$1:$A$4</definedName>
    <definedName name="_xlnm.Criteria" localSheetId="12">Freguesias!$I$1:$K$2</definedName>
    <definedName name="Designação_CAE__se_aplicável__PREENCHIMENTO_AUTOMÁTICO" localSheetId="9">CAE!#REF!</definedName>
    <definedName name="_xlnm.Extract" localSheetId="12">Freguesias!$I$4:$K$4</definedName>
    <definedName name="FreguesiasDoConcelhoSelecionado">Freguesias!$J$2:INDEX(Freguesias!$J$2:$J$3093, SUMPRODUCT(--(Freguesias!$J$2:$J$3093 &lt;&gt; "")))</definedName>
    <definedName name="PIs">'PI combinacoes'!$A$1:$A$4</definedName>
    <definedName name="_xlnm.Print_Area" localSheetId="0">'1-Beneficiário'!$A$1:$B$40</definedName>
    <definedName name="_xlnm.Print_Area" localSheetId="1">'2-Operação'!$A$1:$E$51</definedName>
    <definedName name="_xlnm.Print_Area" localSheetId="2">'3-Investimento e Financiamento'!$A$1:$W$63</definedName>
    <definedName name="_xlnm.Print_Area" localSheetId="3">'4-Metas'!$A$1:$C$39</definedName>
    <definedName name="_xlnm.Print_Area" localSheetId="4">'5-Declarações'!$A$1:$C$33</definedName>
    <definedName name="_xlnm.Print_Area" localSheetId="5">'6-Anexos'!$A$1:$C$26</definedName>
    <definedName name="_xlnm.Print_Area" localSheetId="10">'TipoEntidades(AD&amp;C)'!$B$1:$B$65</definedName>
    <definedName name="_xlnm.Print_Area" localSheetId="15">'TipologiasdeIntervencao(AD&amp;C)'!$A$2:$A$4</definedName>
    <definedName name="Tipo_de_entidade___SELECIONAR">'TipoEntidades(AD&amp;C)'!$C$3:$C$65</definedName>
    <definedName name="Tipologiasintervencao">'TipologiasdeIntervencao(AD&amp;C)'!$A$1:$A$4</definedName>
  </definedNames>
  <calcPr calcId="162913"/>
  <fileRecoveryPr autoRecover="0"/>
</workbook>
</file>

<file path=xl/calcChain.xml><?xml version="1.0" encoding="utf-8"?>
<calcChain xmlns="http://schemas.openxmlformats.org/spreadsheetml/2006/main">
  <c r="V47" i="31" l="1"/>
  <c r="F45" i="31"/>
  <c r="G45" i="31"/>
  <c r="H45" i="31"/>
  <c r="I45" i="31"/>
  <c r="J45" i="31"/>
  <c r="K45" i="31"/>
  <c r="L45" i="31"/>
  <c r="M45" i="31"/>
  <c r="N45" i="31"/>
  <c r="O45" i="31"/>
  <c r="P45" i="31"/>
  <c r="Q45" i="31"/>
  <c r="R45" i="31"/>
  <c r="S45" i="31"/>
  <c r="T45" i="31"/>
  <c r="U45" i="31"/>
  <c r="F40" i="31"/>
  <c r="F53" i="31" s="1"/>
  <c r="G40" i="31"/>
  <c r="G53" i="31" s="1"/>
  <c r="H40" i="31"/>
  <c r="H53" i="31" s="1"/>
  <c r="I40" i="31"/>
  <c r="I53" i="31" s="1"/>
  <c r="J40" i="31"/>
  <c r="J53" i="31" s="1"/>
  <c r="K40" i="31"/>
  <c r="K53" i="31" s="1"/>
  <c r="L40" i="31"/>
  <c r="L53" i="31" s="1"/>
  <c r="M40" i="31"/>
  <c r="M53" i="31" s="1"/>
  <c r="N40" i="31"/>
  <c r="N53" i="31" s="1"/>
  <c r="O40" i="31"/>
  <c r="O53" i="31" s="1"/>
  <c r="P40" i="31"/>
  <c r="P53" i="31" s="1"/>
  <c r="Q40" i="31"/>
  <c r="Q53" i="31" s="1"/>
  <c r="R40" i="31"/>
  <c r="R53" i="31" s="1"/>
  <c r="S40" i="31"/>
  <c r="S53" i="31" s="1"/>
  <c r="T40" i="31"/>
  <c r="T53" i="31" s="1"/>
  <c r="U40" i="31"/>
  <c r="U53" i="31" s="1"/>
  <c r="C46" i="31"/>
  <c r="C45" i="31" s="1"/>
  <c r="D46" i="31"/>
  <c r="D45" i="31" s="1"/>
  <c r="E46" i="31"/>
  <c r="E45" i="31" s="1"/>
  <c r="B46" i="31"/>
  <c r="B45" i="31" s="1"/>
  <c r="E43" i="31"/>
  <c r="V48" i="31" s="1"/>
  <c r="C41" i="31"/>
  <c r="D41" i="31"/>
  <c r="D40" i="31" s="1"/>
  <c r="D53" i="31" s="1"/>
  <c r="E41" i="31"/>
  <c r="E40" i="31" s="1"/>
  <c r="C42" i="31"/>
  <c r="C40" i="31" s="1"/>
  <c r="C53" i="31" s="1"/>
  <c r="D42" i="31"/>
  <c r="E42" i="31"/>
  <c r="C43" i="31"/>
  <c r="D43" i="31"/>
  <c r="B42" i="31"/>
  <c r="B43" i="31"/>
  <c r="B41" i="31"/>
  <c r="B40" i="31" s="1"/>
  <c r="B53" i="31" s="1"/>
  <c r="F35" i="31"/>
  <c r="G35" i="31"/>
  <c r="H35" i="31"/>
  <c r="E35" i="31"/>
  <c r="D32" i="31"/>
  <c r="D33" i="31"/>
  <c r="D34" i="31"/>
  <c r="H22" i="31"/>
  <c r="D31" i="31"/>
  <c r="F12" i="31"/>
  <c r="H12" i="31"/>
  <c r="D12" i="31"/>
  <c r="H4" i="31"/>
  <c r="F4" i="31"/>
  <c r="F22" i="31" s="1"/>
  <c r="D4" i="31"/>
  <c r="D22" i="31" l="1"/>
  <c r="D35" i="31"/>
  <c r="E53" i="31"/>
  <c r="C26" i="31"/>
  <c r="I33" i="31"/>
  <c r="I31" i="31" l="1"/>
  <c r="F27" i="13"/>
  <c r="F28" i="13"/>
  <c r="G4" i="24"/>
  <c r="G5" i="24" s="1"/>
  <c r="G116" i="6"/>
  <c r="G6" i="6"/>
  <c r="G29" i="6"/>
  <c r="G35" i="6"/>
  <c r="G39" i="6"/>
  <c r="G70" i="6"/>
  <c r="G90" i="6"/>
  <c r="G92" i="6"/>
  <c r="G233" i="6"/>
  <c r="G118" i="6"/>
  <c r="G144" i="6"/>
  <c r="G169" i="6"/>
  <c r="G180" i="6"/>
  <c r="G182" i="6"/>
  <c r="G186" i="6"/>
  <c r="G240" i="6"/>
  <c r="G254" i="6"/>
  <c r="G273" i="6"/>
  <c r="G274" i="6"/>
  <c r="G17" i="6"/>
  <c r="G21" i="6"/>
  <c r="G25" i="6"/>
  <c r="G44" i="6"/>
  <c r="G47" i="6"/>
  <c r="G74" i="6"/>
  <c r="G87" i="6"/>
  <c r="G98" i="6"/>
  <c r="G147" i="6"/>
  <c r="G166" i="6"/>
  <c r="G175" i="6"/>
  <c r="G185" i="6"/>
  <c r="G250" i="6"/>
  <c r="G282" i="6"/>
  <c r="G28" i="6"/>
  <c r="G43" i="6"/>
  <c r="G53" i="6"/>
  <c r="G55" i="6"/>
  <c r="G76" i="6"/>
  <c r="G91" i="6"/>
  <c r="G95" i="6"/>
  <c r="G115" i="6"/>
  <c r="G215" i="6"/>
  <c r="G265" i="6"/>
  <c r="G283" i="6"/>
  <c r="G294" i="6"/>
  <c r="G303" i="6"/>
  <c r="G308" i="6"/>
  <c r="G14" i="6"/>
  <c r="G54" i="6"/>
  <c r="G64" i="6"/>
  <c r="G104" i="6"/>
  <c r="G133" i="6"/>
  <c r="G151" i="6"/>
  <c r="G152" i="6"/>
  <c r="G153" i="6"/>
  <c r="G268" i="6"/>
  <c r="G289" i="6"/>
  <c r="G305" i="6"/>
  <c r="G306" i="6"/>
  <c r="G48" i="6"/>
  <c r="G69" i="6"/>
  <c r="G85" i="6"/>
  <c r="G107" i="6"/>
  <c r="G117" i="6"/>
  <c r="G178" i="6"/>
  <c r="G196" i="6"/>
  <c r="G218" i="6"/>
  <c r="G251" i="6"/>
  <c r="G285" i="6"/>
  <c r="G302" i="6"/>
  <c r="G33" i="6"/>
  <c r="G63" i="6"/>
  <c r="G80" i="6"/>
  <c r="G81" i="6"/>
  <c r="G100" i="6"/>
  <c r="G109" i="6"/>
  <c r="G130" i="6"/>
  <c r="G149" i="6"/>
  <c r="G150" i="6"/>
  <c r="G162" i="6"/>
  <c r="G183" i="6"/>
  <c r="G189" i="6"/>
  <c r="G193" i="6"/>
  <c r="G198" i="6"/>
  <c r="G259" i="6"/>
  <c r="G261" i="6"/>
  <c r="G298" i="6"/>
  <c r="G5" i="6"/>
  <c r="G36" i="6"/>
  <c r="G51" i="6"/>
  <c r="G93" i="6"/>
  <c r="G94" i="6"/>
  <c r="G161" i="6"/>
  <c r="G164" i="6"/>
  <c r="G167" i="6"/>
  <c r="G209" i="6"/>
  <c r="G219" i="6"/>
  <c r="G220" i="6"/>
  <c r="G279" i="6"/>
  <c r="G280" i="6"/>
  <c r="G304" i="6"/>
  <c r="G7" i="6"/>
  <c r="G12" i="6"/>
  <c r="G16" i="6"/>
  <c r="G73" i="6"/>
  <c r="G96" i="6"/>
  <c r="G119" i="6"/>
  <c r="G121" i="6"/>
  <c r="G127" i="6"/>
  <c r="G157" i="6"/>
  <c r="G179" i="6"/>
  <c r="G210" i="6"/>
  <c r="G239" i="6"/>
  <c r="G255" i="6"/>
  <c r="G264" i="6"/>
  <c r="G286" i="6"/>
  <c r="G301" i="6"/>
  <c r="G4" i="6"/>
  <c r="G19" i="6"/>
  <c r="G75" i="6"/>
  <c r="G101" i="6"/>
  <c r="G103" i="6"/>
  <c r="G112" i="6"/>
  <c r="G114" i="6"/>
  <c r="G139" i="6"/>
  <c r="G145" i="6"/>
  <c r="G201" i="6"/>
  <c r="G227" i="6"/>
  <c r="G247" i="6"/>
  <c r="G271" i="6"/>
  <c r="G295" i="6"/>
  <c r="G10" i="6"/>
  <c r="G24" i="6"/>
  <c r="G31" i="6"/>
  <c r="G46" i="6"/>
  <c r="G50" i="6"/>
  <c r="G57" i="6"/>
  <c r="G68" i="6"/>
  <c r="G102" i="6"/>
  <c r="G125" i="6"/>
  <c r="G141" i="6"/>
  <c r="G170" i="6"/>
  <c r="G174" i="6"/>
  <c r="G192" i="6"/>
  <c r="G199" i="6"/>
  <c r="G202" i="6"/>
  <c r="G212" i="6"/>
  <c r="G13" i="6"/>
  <c r="G38" i="6"/>
  <c r="G41" i="6"/>
  <c r="G56" i="6"/>
  <c r="G67" i="6"/>
  <c r="G126" i="6"/>
  <c r="G128" i="6"/>
  <c r="G129" i="6"/>
  <c r="G136" i="6"/>
  <c r="G177" i="6"/>
  <c r="G257" i="6"/>
  <c r="G258" i="6"/>
  <c r="G270" i="6"/>
  <c r="G290" i="6"/>
  <c r="G26" i="6"/>
  <c r="G176" i="6"/>
  <c r="G23" i="6"/>
  <c r="G37" i="6"/>
  <c r="G40" i="6"/>
  <c r="G62" i="6"/>
  <c r="G71" i="6"/>
  <c r="G86" i="6"/>
  <c r="G88" i="6"/>
  <c r="G105" i="6"/>
  <c r="G108" i="6"/>
  <c r="G142" i="6"/>
  <c r="G159" i="6"/>
  <c r="G172" i="6"/>
  <c r="G207" i="6"/>
  <c r="G208" i="6"/>
  <c r="G260" i="6"/>
  <c r="G27" i="6"/>
  <c r="G42" i="6"/>
  <c r="G97" i="6"/>
  <c r="G111" i="6"/>
  <c r="G131" i="6"/>
  <c r="G137" i="6"/>
  <c r="G140" i="6"/>
  <c r="G143" i="6"/>
  <c r="G187" i="6"/>
  <c r="G190" i="6"/>
  <c r="G194" i="6"/>
  <c r="G211" i="6"/>
  <c r="G216" i="6"/>
  <c r="G238" i="6"/>
  <c r="G276" i="6"/>
  <c r="G287" i="6"/>
  <c r="G296" i="6"/>
  <c r="G272" i="6"/>
  <c r="G2" i="6"/>
  <c r="G9" i="6"/>
  <c r="G20" i="6"/>
  <c r="G22" i="6"/>
  <c r="G49" i="6"/>
  <c r="G66" i="6"/>
  <c r="G77" i="6"/>
  <c r="G82" i="6"/>
  <c r="G83" i="6"/>
  <c r="G89" i="6"/>
  <c r="G99" i="6"/>
  <c r="G110" i="6"/>
  <c r="G132" i="6"/>
  <c r="G225" i="6"/>
  <c r="G228" i="6"/>
  <c r="G236" i="6"/>
  <c r="G245" i="6"/>
  <c r="G266" i="6"/>
  <c r="G269" i="6"/>
  <c r="G292" i="6"/>
  <c r="G184" i="6"/>
  <c r="G8" i="6"/>
  <c r="G11" i="6"/>
  <c r="G18" i="6"/>
  <c r="G45" i="6"/>
  <c r="G113" i="6"/>
  <c r="G155" i="6"/>
  <c r="G163" i="6"/>
  <c r="G188" i="6"/>
  <c r="G237" i="6"/>
  <c r="G248" i="6"/>
  <c r="G252" i="6"/>
  <c r="G253" i="6"/>
  <c r="G256" i="6"/>
  <c r="G32" i="6"/>
  <c r="G61" i="6"/>
  <c r="G146" i="6"/>
  <c r="G156" i="6"/>
  <c r="G191" i="6"/>
  <c r="G205" i="6"/>
  <c r="G206" i="6"/>
  <c r="G275" i="6"/>
  <c r="G281" i="6"/>
  <c r="G293" i="6"/>
  <c r="G15" i="6"/>
  <c r="G52" i="6"/>
  <c r="G78" i="6"/>
  <c r="G148" i="6"/>
  <c r="G158" i="6"/>
  <c r="G160" i="6"/>
  <c r="G168" i="6"/>
  <c r="G200" i="6"/>
  <c r="G223" i="6"/>
  <c r="G226" i="6"/>
  <c r="G234" i="6"/>
  <c r="G277" i="6"/>
  <c r="G299" i="6"/>
  <c r="G300" i="6"/>
  <c r="G34" i="6"/>
  <c r="G65" i="6"/>
  <c r="G72" i="6"/>
  <c r="G79" i="6"/>
  <c r="G124" i="6"/>
  <c r="G138" i="6"/>
  <c r="G154" i="6"/>
  <c r="G165" i="6"/>
  <c r="G171" i="6"/>
  <c r="G181" i="6"/>
  <c r="G195" i="6"/>
  <c r="G197" i="6"/>
  <c r="G221" i="6"/>
  <c r="G229" i="6"/>
  <c r="G241" i="6"/>
  <c r="G242" i="6"/>
  <c r="G246" i="6"/>
  <c r="G249" i="6"/>
  <c r="G262" i="6"/>
  <c r="G263" i="6"/>
  <c r="G267" i="6"/>
  <c r="G297" i="6"/>
  <c r="G307" i="6"/>
  <c r="G309" i="6"/>
  <c r="G58" i="6"/>
  <c r="G60" i="6"/>
  <c r="G106" i="6"/>
  <c r="G134" i="6"/>
  <c r="G204" i="6"/>
  <c r="G213" i="6"/>
  <c r="G222" i="6"/>
  <c r="G230" i="6"/>
  <c r="G235" i="6"/>
  <c r="G244" i="6"/>
  <c r="G214" i="6"/>
  <c r="G288" i="6"/>
  <c r="G120" i="6"/>
  <c r="G173" i="6"/>
  <c r="G203" i="6"/>
  <c r="G217" i="6"/>
  <c r="G224" i="6"/>
  <c r="G291" i="6"/>
  <c r="G30" i="6"/>
  <c r="G284" i="6"/>
  <c r="G231" i="6"/>
  <c r="G59" i="6"/>
  <c r="G278" i="6"/>
  <c r="G123" i="6"/>
  <c r="G135" i="6"/>
  <c r="G243" i="6"/>
  <c r="G122" i="6"/>
  <c r="G232" i="6"/>
  <c r="G84" i="6"/>
  <c r="G3" i="6"/>
  <c r="C2" i="23"/>
  <c r="C3" i="23"/>
  <c r="C4" i="23"/>
  <c r="C5" i="23"/>
  <c r="C1" i="23"/>
  <c r="G6" i="24" l="1"/>
  <c r="I677" i="24" s="1"/>
  <c r="I446" i="24" l="1"/>
  <c r="I4" i="24"/>
  <c r="I156" i="24"/>
  <c r="I117" i="24"/>
  <c r="I374" i="24"/>
  <c r="I558" i="24"/>
  <c r="I475" i="24"/>
  <c r="I347" i="24"/>
  <c r="I150" i="24"/>
  <c r="I430" i="24"/>
  <c r="I289" i="24"/>
  <c r="I61" i="24"/>
  <c r="I244" i="24"/>
  <c r="I116" i="24"/>
  <c r="I219" i="24"/>
  <c r="I91" i="24"/>
  <c r="I67" i="24"/>
  <c r="I8" i="24"/>
  <c r="I176" i="24"/>
  <c r="I13" i="24"/>
  <c r="I143" i="24"/>
  <c r="I80" i="24"/>
  <c r="I252" i="24"/>
  <c r="I165" i="24"/>
  <c r="I394" i="24"/>
  <c r="I166" i="24"/>
  <c r="I399" i="24"/>
  <c r="I567" i="24"/>
  <c r="I372" i="24"/>
  <c r="I580" i="24"/>
  <c r="I491" i="24"/>
  <c r="I93" i="24"/>
  <c r="I47" i="24"/>
  <c r="I60" i="24"/>
  <c r="I547" i="24"/>
  <c r="I459" i="24"/>
  <c r="I118" i="24"/>
  <c r="I267" i="24"/>
  <c r="I228" i="24"/>
  <c r="I203" i="24"/>
  <c r="I87" i="24"/>
  <c r="I200" i="24"/>
  <c r="I163" i="24"/>
  <c r="I272" i="24"/>
  <c r="I418" i="24"/>
  <c r="I419" i="24"/>
  <c r="I9" i="24"/>
  <c r="I597" i="24"/>
  <c r="I571" i="24"/>
  <c r="I443" i="24"/>
  <c r="I306" i="24"/>
  <c r="I86" i="24"/>
  <c r="I398" i="24"/>
  <c r="I246" i="24"/>
  <c r="I340" i="24"/>
  <c r="I212" i="24"/>
  <c r="I84" i="24"/>
  <c r="I187" i="24"/>
  <c r="I59" i="24"/>
  <c r="I111" i="24"/>
  <c r="I48" i="24"/>
  <c r="I220" i="24"/>
  <c r="I15" i="24"/>
  <c r="I183" i="24"/>
  <c r="I124" i="24"/>
  <c r="I296" i="24"/>
  <c r="I241" i="24"/>
  <c r="I438" i="24"/>
  <c r="I247" i="24"/>
  <c r="I439" i="24"/>
  <c r="I73" i="24"/>
  <c r="I436" i="24"/>
  <c r="I613" i="24"/>
  <c r="I363" i="24"/>
  <c r="I260" i="24"/>
  <c r="I215" i="24"/>
  <c r="I232" i="24"/>
  <c r="I339" i="24"/>
  <c r="I327" i="24"/>
  <c r="I414" i="24"/>
  <c r="I29" i="24"/>
  <c r="I100" i="24"/>
  <c r="I75" i="24"/>
  <c r="I28" i="24"/>
  <c r="I53" i="24"/>
  <c r="I104" i="24"/>
  <c r="I205" i="24"/>
  <c r="I206" i="24"/>
  <c r="I404" i="24"/>
  <c r="I555" i="24"/>
  <c r="I427" i="24"/>
  <c r="I285" i="24"/>
  <c r="I54" i="24"/>
  <c r="I382" i="24"/>
  <c r="I221" i="24"/>
  <c r="I324" i="24"/>
  <c r="I196" i="24"/>
  <c r="I68" i="24"/>
  <c r="I171" i="24"/>
  <c r="I43" i="24"/>
  <c r="I131" i="24"/>
  <c r="I72" i="24"/>
  <c r="I240" i="24"/>
  <c r="I35" i="24"/>
  <c r="I207" i="24"/>
  <c r="I144" i="24"/>
  <c r="I316" i="24"/>
  <c r="I273" i="24"/>
  <c r="I458" i="24"/>
  <c r="I274" i="24"/>
  <c r="I463" i="24"/>
  <c r="I137" i="24"/>
  <c r="I468" i="24"/>
  <c r="I629" i="24"/>
  <c r="I182" i="24"/>
  <c r="I132" i="24"/>
  <c r="I328" i="24"/>
  <c r="I375" i="24"/>
  <c r="I539" i="24"/>
  <c r="I263" i="24"/>
  <c r="I189" i="24"/>
  <c r="I180" i="24"/>
  <c r="I155" i="24"/>
  <c r="I151" i="24"/>
  <c r="I264" i="24"/>
  <c r="I227" i="24"/>
  <c r="I336" i="24"/>
  <c r="I482" i="24"/>
  <c r="I483" i="24"/>
  <c r="I645" i="24"/>
  <c r="I523" i="24"/>
  <c r="I395" i="24"/>
  <c r="I242" i="24"/>
  <c r="I478" i="24"/>
  <c r="I350" i="24"/>
  <c r="I157" i="24"/>
  <c r="I292" i="24"/>
  <c r="I164" i="24"/>
  <c r="I36" i="24"/>
  <c r="I139" i="24"/>
  <c r="I11" i="24"/>
  <c r="I175" i="24"/>
  <c r="I112" i="24"/>
  <c r="I284" i="24"/>
  <c r="I79" i="24"/>
  <c r="I16" i="24"/>
  <c r="I188" i="24"/>
  <c r="I37" i="24"/>
  <c r="I326" i="24"/>
  <c r="I38" i="24"/>
  <c r="I333" i="24"/>
  <c r="I503" i="24"/>
  <c r="I254" i="24"/>
  <c r="I516" i="24"/>
  <c r="I661" i="24"/>
  <c r="I310" i="24"/>
  <c r="I107" i="24"/>
  <c r="I119" i="24"/>
  <c r="I126" i="24"/>
  <c r="I411" i="24"/>
  <c r="I22" i="24"/>
  <c r="I366" i="24"/>
  <c r="I308" i="24"/>
  <c r="I52" i="24"/>
  <c r="I27" i="24"/>
  <c r="I92" i="24"/>
  <c r="I55" i="24"/>
  <c r="I168" i="24"/>
  <c r="I299" i="24"/>
  <c r="I301" i="24"/>
  <c r="I201" i="24"/>
  <c r="I494" i="24"/>
  <c r="I507" i="24"/>
  <c r="I379" i="24"/>
  <c r="I214" i="24"/>
  <c r="I462" i="24"/>
  <c r="I331" i="24"/>
  <c r="I125" i="24"/>
  <c r="I276" i="24"/>
  <c r="I148" i="24"/>
  <c r="I20" i="24"/>
  <c r="I123" i="24"/>
  <c r="I23" i="24"/>
  <c r="I195" i="24"/>
  <c r="I136" i="24"/>
  <c r="I304" i="24"/>
  <c r="I99" i="24"/>
  <c r="I40" i="24"/>
  <c r="I208" i="24"/>
  <c r="I77" i="24"/>
  <c r="I354" i="24"/>
  <c r="I78" i="24"/>
  <c r="I355" i="24"/>
  <c r="I527" i="24"/>
  <c r="I297" i="24"/>
  <c r="I537" i="24"/>
  <c r="I3" i="24"/>
  <c r="I39" i="24"/>
  <c r="I127" i="24"/>
  <c r="I211" i="24"/>
  <c r="I64" i="24"/>
  <c r="I152" i="24"/>
  <c r="I236" i="24"/>
  <c r="I320" i="24"/>
  <c r="I109" i="24"/>
  <c r="I229" i="24"/>
  <c r="I305" i="24"/>
  <c r="I370" i="24"/>
  <c r="I426" i="24"/>
  <c r="I6" i="24"/>
  <c r="I110" i="24"/>
  <c r="I230" i="24"/>
  <c r="I311" i="24"/>
  <c r="I371" i="24"/>
  <c r="I431" i="24"/>
  <c r="I487" i="24"/>
  <c r="I543" i="24"/>
  <c r="I41" i="24"/>
  <c r="I217" i="24"/>
  <c r="I329" i="24"/>
  <c r="I420" i="24"/>
  <c r="I500" i="24"/>
  <c r="I553" i="24"/>
  <c r="I605" i="24"/>
  <c r="I649" i="24"/>
  <c r="I689" i="24"/>
  <c r="I721" i="24"/>
  <c r="I753" i="24"/>
  <c r="I785" i="24"/>
  <c r="I817" i="24"/>
  <c r="I849" i="24"/>
  <c r="I881" i="24"/>
  <c r="I913" i="24"/>
  <c r="I945" i="24"/>
  <c r="I977" i="24"/>
  <c r="I1009" i="24"/>
  <c r="I90" i="24"/>
  <c r="I218" i="24"/>
  <c r="I309" i="24"/>
  <c r="I381" i="24"/>
  <c r="I445" i="24"/>
  <c r="I501" i="24"/>
  <c r="I544" i="24"/>
  <c r="I586" i="24"/>
  <c r="I618" i="24"/>
  <c r="I650" i="24"/>
  <c r="I682" i="24"/>
  <c r="I714" i="24"/>
  <c r="I746" i="24"/>
  <c r="I778" i="24"/>
  <c r="I810" i="24"/>
  <c r="I842" i="24"/>
  <c r="I874" i="24"/>
  <c r="I906" i="24"/>
  <c r="I938" i="24"/>
  <c r="I970" i="24"/>
  <c r="I1002" i="24"/>
  <c r="I65" i="24"/>
  <c r="I193" i="24"/>
  <c r="I291" i="24"/>
  <c r="I368" i="24"/>
  <c r="I432" i="24"/>
  <c r="I492" i="24"/>
  <c r="I534" i="24"/>
  <c r="I577" i="24"/>
  <c r="I146" i="24"/>
  <c r="I473" i="24"/>
  <c r="I616" i="24"/>
  <c r="I680" i="24"/>
  <c r="I385" i="24"/>
  <c r="I588" i="24"/>
  <c r="I659" i="24"/>
  <c r="I723" i="24"/>
  <c r="I787" i="24"/>
  <c r="I851" i="24"/>
  <c r="I915" i="24"/>
  <c r="I979" i="24"/>
  <c r="I1031" i="24"/>
  <c r="I361" i="24"/>
  <c r="I573" i="24"/>
  <c r="I652" i="24"/>
  <c r="I716" i="24"/>
  <c r="I63" i="24"/>
  <c r="I147" i="24"/>
  <c r="I231" i="24"/>
  <c r="I88" i="24"/>
  <c r="I172" i="24"/>
  <c r="I256" i="24"/>
  <c r="I5" i="24"/>
  <c r="I141" i="24"/>
  <c r="I251" i="24"/>
  <c r="I321" i="24"/>
  <c r="I386" i="24"/>
  <c r="I442" i="24"/>
  <c r="I30" i="24"/>
  <c r="I142" i="24"/>
  <c r="I253" i="24"/>
  <c r="I322" i="24"/>
  <c r="I387" i="24"/>
  <c r="I447" i="24"/>
  <c r="I499" i="24"/>
  <c r="I559" i="24"/>
  <c r="I89" i="24"/>
  <c r="I243" i="24"/>
  <c r="I356" i="24"/>
  <c r="I444" i="24"/>
  <c r="I510" i="24"/>
  <c r="I569" i="24"/>
  <c r="I617" i="24"/>
  <c r="I657" i="24"/>
  <c r="I697" i="24"/>
  <c r="I729" i="24"/>
  <c r="I761" i="24"/>
  <c r="I793" i="24"/>
  <c r="I83" i="24"/>
  <c r="I167" i="24"/>
  <c r="I24" i="24"/>
  <c r="I108" i="24"/>
  <c r="I192" i="24"/>
  <c r="I280" i="24"/>
  <c r="I45" i="24"/>
  <c r="I173" i="24"/>
  <c r="I262" i="24"/>
  <c r="I342" i="24"/>
  <c r="I402" i="24"/>
  <c r="I454" i="24"/>
  <c r="I62" i="24"/>
  <c r="I174" i="24"/>
  <c r="I269" i="24"/>
  <c r="I343" i="24"/>
  <c r="I403" i="24"/>
  <c r="I455" i="24"/>
  <c r="I515" i="24"/>
  <c r="I575" i="24"/>
  <c r="I121" i="24"/>
  <c r="I275" i="24"/>
  <c r="I380" i="24"/>
  <c r="I460" i="24"/>
  <c r="I526" i="24"/>
  <c r="I585" i="24"/>
  <c r="I625" i="24"/>
  <c r="I669" i="24"/>
  <c r="I705" i="24"/>
  <c r="I737" i="24"/>
  <c r="I769" i="24"/>
  <c r="I801" i="24"/>
  <c r="I833" i="24"/>
  <c r="I865" i="24"/>
  <c r="I897" i="24"/>
  <c r="I929" i="24"/>
  <c r="I961" i="24"/>
  <c r="I993" i="24"/>
  <c r="I26" i="24"/>
  <c r="I154" i="24"/>
  <c r="I266" i="24"/>
  <c r="I349" i="24"/>
  <c r="I413" i="24"/>
  <c r="I477" i="24"/>
  <c r="I522" i="24"/>
  <c r="I565" i="24"/>
  <c r="I602" i="24"/>
  <c r="I634" i="24"/>
  <c r="I666" i="24"/>
  <c r="I698" i="24"/>
  <c r="I730" i="24"/>
  <c r="I762" i="24"/>
  <c r="I794" i="24"/>
  <c r="I826" i="24"/>
  <c r="I858" i="24"/>
  <c r="I890" i="24"/>
  <c r="I922" i="24"/>
  <c r="I954" i="24"/>
  <c r="I986" i="24"/>
  <c r="I1018" i="24"/>
  <c r="I129" i="24"/>
  <c r="I249" i="24"/>
  <c r="I334" i="24"/>
  <c r="I400" i="24"/>
  <c r="I464" i="24"/>
  <c r="I513" i="24"/>
  <c r="I556" i="24"/>
  <c r="I595" i="24"/>
  <c r="I345" i="24"/>
  <c r="I562" i="24"/>
  <c r="I648" i="24"/>
  <c r="I226" i="24"/>
  <c r="I504" i="24"/>
  <c r="I627" i="24"/>
  <c r="I691" i="24"/>
  <c r="I755" i="24"/>
  <c r="I819" i="24"/>
  <c r="I883" i="24"/>
  <c r="I947" i="24"/>
  <c r="I1011" i="24"/>
  <c r="I178" i="24"/>
  <c r="I488" i="24"/>
  <c r="I620" i="24"/>
  <c r="I684" i="24"/>
  <c r="I7" i="24"/>
  <c r="I95" i="24"/>
  <c r="I179" i="24"/>
  <c r="I32" i="24"/>
  <c r="I120" i="24"/>
  <c r="I204" i="24"/>
  <c r="I288" i="24"/>
  <c r="I69" i="24"/>
  <c r="I181" i="24"/>
  <c r="I278" i="24"/>
  <c r="I346" i="24"/>
  <c r="I406" i="24"/>
  <c r="I466" i="24"/>
  <c r="I70" i="24"/>
  <c r="I190" i="24"/>
  <c r="I279" i="24"/>
  <c r="I351" i="24"/>
  <c r="I407" i="24"/>
  <c r="I467" i="24"/>
  <c r="I519" i="24"/>
  <c r="I579" i="24"/>
  <c r="I153" i="24"/>
  <c r="I286" i="24"/>
  <c r="I388" i="24"/>
  <c r="I476" i="24"/>
  <c r="I532" i="24"/>
  <c r="I589" i="24"/>
  <c r="I633" i="24"/>
  <c r="I673" i="24"/>
  <c r="I709" i="24"/>
  <c r="I741" i="24"/>
  <c r="I773" i="24"/>
  <c r="I805" i="24"/>
  <c r="I837" i="24"/>
  <c r="I869" i="24"/>
  <c r="I901" i="24"/>
  <c r="I933" i="24"/>
  <c r="I965" i="24"/>
  <c r="I997" i="24"/>
  <c r="I42" i="24"/>
  <c r="I170" i="24"/>
  <c r="I277" i="24"/>
  <c r="I357" i="24"/>
  <c r="I421" i="24"/>
  <c r="I485" i="24"/>
  <c r="I528" i="24"/>
  <c r="I570" i="24"/>
  <c r="I606" i="24"/>
  <c r="I638" i="24"/>
  <c r="I670" i="24"/>
  <c r="I702" i="24"/>
  <c r="I734" i="24"/>
  <c r="I766" i="24"/>
  <c r="I798" i="24"/>
  <c r="I830" i="24"/>
  <c r="I862" i="24"/>
  <c r="I894" i="24"/>
  <c r="I926" i="24"/>
  <c r="I958" i="24"/>
  <c r="I990" i="24"/>
  <c r="I17" i="24"/>
  <c r="I145" i="24"/>
  <c r="I259" i="24"/>
  <c r="I344" i="24"/>
  <c r="I408" i="24"/>
  <c r="I472" i="24"/>
  <c r="I518" i="24"/>
  <c r="I561" i="24"/>
  <c r="I599" i="24"/>
  <c r="I377" i="24"/>
  <c r="I584" i="24"/>
  <c r="I656" i="24"/>
  <c r="I271" i="24"/>
  <c r="I525" i="24"/>
  <c r="I635" i="24"/>
  <c r="I699" i="24"/>
  <c r="I763" i="24"/>
  <c r="I827" i="24"/>
  <c r="I891" i="24"/>
  <c r="I955" i="24"/>
  <c r="I1019" i="24"/>
  <c r="I239" i="24"/>
  <c r="I509" i="24"/>
  <c r="I628" i="24"/>
  <c r="I692" i="24"/>
  <c r="I19" i="24"/>
  <c r="I103" i="24"/>
  <c r="I191" i="24"/>
  <c r="I44" i="24"/>
  <c r="I128" i="24"/>
  <c r="I216" i="24"/>
  <c r="I300" i="24"/>
  <c r="I85" i="24"/>
  <c r="I197" i="24"/>
  <c r="I283" i="24"/>
  <c r="I358" i="24"/>
  <c r="I410" i="24"/>
  <c r="I470" i="24"/>
  <c r="I94" i="24"/>
  <c r="I198" i="24"/>
  <c r="I290" i="24"/>
  <c r="I359" i="24"/>
  <c r="I415" i="24"/>
  <c r="I471" i="24"/>
  <c r="I531" i="24"/>
  <c r="I583" i="24"/>
  <c r="I169" i="24"/>
  <c r="I307" i="24"/>
  <c r="I396" i="24"/>
  <c r="I484" i="24"/>
  <c r="I542" i="24"/>
  <c r="I593" i="24"/>
  <c r="I637" i="24"/>
  <c r="I681" i="24"/>
  <c r="I713" i="24"/>
  <c r="I745" i="24"/>
  <c r="I777" i="24"/>
  <c r="I809" i="24"/>
  <c r="I841" i="24"/>
  <c r="I873" i="24"/>
  <c r="I905" i="24"/>
  <c r="I937" i="24"/>
  <c r="I969" i="24"/>
  <c r="I1001" i="24"/>
  <c r="I58" i="24"/>
  <c r="I186" i="24"/>
  <c r="I287" i="24"/>
  <c r="I365" i="24"/>
  <c r="I429" i="24"/>
  <c r="I490" i="24"/>
  <c r="I533" i="24"/>
  <c r="I576" i="24"/>
  <c r="I610" i="24"/>
  <c r="I642" i="24"/>
  <c r="I674" i="24"/>
  <c r="I706" i="24"/>
  <c r="I738" i="24"/>
  <c r="I770" i="24"/>
  <c r="I802" i="24"/>
  <c r="I834" i="24"/>
  <c r="I866" i="24"/>
  <c r="I898" i="24"/>
  <c r="I930" i="24"/>
  <c r="I962" i="24"/>
  <c r="I994" i="24"/>
  <c r="I33" i="24"/>
  <c r="I161" i="24"/>
  <c r="I270" i="24"/>
  <c r="I352" i="24"/>
  <c r="I416" i="24"/>
  <c r="I480" i="24"/>
  <c r="I524" i="24"/>
  <c r="I566" i="24"/>
  <c r="I18" i="24"/>
  <c r="I409" i="24"/>
  <c r="I600" i="24"/>
  <c r="I664" i="24"/>
  <c r="I314" i="24"/>
  <c r="I546" i="24"/>
  <c r="I643" i="24"/>
  <c r="I707" i="24"/>
  <c r="I771" i="24"/>
  <c r="I835" i="24"/>
  <c r="I899" i="24"/>
  <c r="I963" i="24"/>
  <c r="I1023" i="24"/>
  <c r="I282" i="24"/>
  <c r="I530" i="24"/>
  <c r="I636" i="24"/>
  <c r="I700" i="24"/>
  <c r="I31" i="24"/>
  <c r="I115" i="24"/>
  <c r="I199" i="24"/>
  <c r="I56" i="24"/>
  <c r="I140" i="24"/>
  <c r="I224" i="24"/>
  <c r="I312" i="24"/>
  <c r="I101" i="24"/>
  <c r="I213" i="24"/>
  <c r="I294" i="24"/>
  <c r="I362" i="24"/>
  <c r="I422" i="24"/>
  <c r="I474" i="24"/>
  <c r="I102" i="24"/>
  <c r="I222" i="24"/>
  <c r="I295" i="24"/>
  <c r="I367" i="24"/>
  <c r="I423" i="24"/>
  <c r="I479" i="24"/>
  <c r="I535" i="24"/>
  <c r="I25" i="24"/>
  <c r="I185" i="24"/>
  <c r="I318" i="24"/>
  <c r="I412" i="24"/>
  <c r="I489" i="24"/>
  <c r="I548" i="24"/>
  <c r="I601" i="24"/>
  <c r="I641" i="24"/>
  <c r="I685" i="24"/>
  <c r="I717" i="24"/>
  <c r="I749" i="24"/>
  <c r="I781" i="24"/>
  <c r="I813" i="24"/>
  <c r="I845" i="24"/>
  <c r="I877" i="24"/>
  <c r="I909" i="24"/>
  <c r="I941" i="24"/>
  <c r="I973" i="24"/>
  <c r="I1005" i="24"/>
  <c r="I74" i="24"/>
  <c r="I202" i="24"/>
  <c r="I298" i="24"/>
  <c r="I373" i="24"/>
  <c r="I437" i="24"/>
  <c r="I496" i="24"/>
  <c r="I538" i="24"/>
  <c r="I581" i="24"/>
  <c r="I614" i="24"/>
  <c r="I646" i="24"/>
  <c r="I678" i="24"/>
  <c r="I710" i="24"/>
  <c r="I742" i="24"/>
  <c r="I774" i="24"/>
  <c r="I806" i="24"/>
  <c r="I838" i="24"/>
  <c r="I870" i="24"/>
  <c r="I902" i="24"/>
  <c r="I934" i="24"/>
  <c r="I966" i="24"/>
  <c r="I998" i="24"/>
  <c r="I49" i="24"/>
  <c r="I177" i="24"/>
  <c r="I281" i="24"/>
  <c r="I360" i="24"/>
  <c r="I424" i="24"/>
  <c r="I486" i="24"/>
  <c r="I529" i="24"/>
  <c r="I572" i="24"/>
  <c r="I82" i="24"/>
  <c r="I441" i="24"/>
  <c r="I608" i="24"/>
  <c r="I672" i="24"/>
  <c r="I353" i="24"/>
  <c r="I568" i="24"/>
  <c r="I651" i="24"/>
  <c r="I715" i="24"/>
  <c r="I779" i="24"/>
  <c r="I843" i="24"/>
  <c r="I907" i="24"/>
  <c r="I971" i="24"/>
  <c r="I1027" i="24"/>
  <c r="I325" i="24"/>
  <c r="I552" i="24"/>
  <c r="I644" i="24"/>
  <c r="I708" i="24"/>
  <c r="I223" i="24"/>
  <c r="I332" i="24"/>
  <c r="I378" i="24"/>
  <c r="I237" i="24"/>
  <c r="I495" i="24"/>
  <c r="I348" i="24"/>
  <c r="I609" i="24"/>
  <c r="I757" i="24"/>
  <c r="I857" i="24"/>
  <c r="I949" i="24"/>
  <c r="I10" i="24"/>
  <c r="I330" i="24"/>
  <c r="I506" i="24"/>
  <c r="I598" i="24"/>
  <c r="I690" i="24"/>
  <c r="I782" i="24"/>
  <c r="I854" i="24"/>
  <c r="I946" i="24"/>
  <c r="I81" i="24"/>
  <c r="I323" i="24"/>
  <c r="I502" i="24"/>
  <c r="I210" i="24"/>
  <c r="I640" i="24"/>
  <c r="I611" i="24"/>
  <c r="I795" i="24"/>
  <c r="I939" i="24"/>
  <c r="I425" i="24"/>
  <c r="I724" i="24"/>
  <c r="I788" i="24"/>
  <c r="I852" i="24"/>
  <c r="I916" i="24"/>
  <c r="I980" i="24"/>
  <c r="I1032" i="24"/>
  <c r="I1064" i="24"/>
  <c r="I433" i="24"/>
  <c r="I743" i="24"/>
  <c r="I871" i="24"/>
  <c r="I999" i="24"/>
  <c r="I1061" i="24"/>
  <c r="I1099" i="24"/>
  <c r="I1131" i="24"/>
  <c r="I696" i="24"/>
  <c r="I824" i="24"/>
  <c r="I952" i="24"/>
  <c r="I1046" i="24"/>
  <c r="I1088" i="24"/>
  <c r="I1120" i="24"/>
  <c r="I1152" i="24"/>
  <c r="I1184" i="24"/>
  <c r="I1216" i="24"/>
  <c r="I1248" i="24"/>
  <c r="I1280" i="24"/>
  <c r="I1312" i="24"/>
  <c r="I1344" i="24"/>
  <c r="I1376" i="24"/>
  <c r="I1408" i="24"/>
  <c r="I1440" i="24"/>
  <c r="I1472" i="24"/>
  <c r="I1504" i="24"/>
  <c r="I1536" i="24"/>
  <c r="I1568" i="24"/>
  <c r="I1600" i="24"/>
  <c r="I703" i="24"/>
  <c r="I831" i="24"/>
  <c r="I959" i="24"/>
  <c r="I1047" i="24"/>
  <c r="I1089" i="24"/>
  <c r="I1121" i="24"/>
  <c r="I1153" i="24"/>
  <c r="I1185" i="24"/>
  <c r="I1217" i="24"/>
  <c r="I1249" i="24"/>
  <c r="I1281" i="24"/>
  <c r="I1313" i="24"/>
  <c r="I1345" i="24"/>
  <c r="I1377" i="24"/>
  <c r="I1409" i="24"/>
  <c r="I1441" i="24"/>
  <c r="I1473" i="24"/>
  <c r="I1505" i="24"/>
  <c r="I1537" i="24"/>
  <c r="I1569" i="24"/>
  <c r="I1601" i="24"/>
  <c r="I912" i="24"/>
  <c r="I1138" i="24"/>
  <c r="I12" i="24"/>
  <c r="I21" i="24"/>
  <c r="I390" i="24"/>
  <c r="I258" i="24"/>
  <c r="I511" i="24"/>
  <c r="I364" i="24"/>
  <c r="I621" i="24"/>
  <c r="I765" i="24"/>
  <c r="I861" i="24"/>
  <c r="I953" i="24"/>
  <c r="I106" i="24"/>
  <c r="I341" i="24"/>
  <c r="I512" i="24"/>
  <c r="I622" i="24"/>
  <c r="I694" i="24"/>
  <c r="I786" i="24"/>
  <c r="I878" i="24"/>
  <c r="I950" i="24"/>
  <c r="I97" i="24"/>
  <c r="I376" i="24"/>
  <c r="I508" i="24"/>
  <c r="I261" i="24"/>
  <c r="I34" i="24"/>
  <c r="I619" i="24"/>
  <c r="I803" i="24"/>
  <c r="I987" i="24"/>
  <c r="I457" i="24"/>
  <c r="I732" i="24"/>
  <c r="I796" i="24"/>
  <c r="I860" i="24"/>
  <c r="I924" i="24"/>
  <c r="I988" i="24"/>
  <c r="I1036" i="24"/>
  <c r="I1068" i="24"/>
  <c r="I536" i="24"/>
  <c r="I759" i="24"/>
  <c r="I887" i="24"/>
  <c r="I1015" i="24"/>
  <c r="I1066" i="24"/>
  <c r="I1103" i="24"/>
  <c r="I130" i="24"/>
  <c r="I712" i="24"/>
  <c r="I840" i="24"/>
  <c r="I968" i="24"/>
  <c r="I1051" i="24"/>
  <c r="I1092" i="24"/>
  <c r="I1124" i="24"/>
  <c r="I1156" i="24"/>
  <c r="I1188" i="24"/>
  <c r="I1220" i="24"/>
  <c r="I1252" i="24"/>
  <c r="I1284" i="24"/>
  <c r="I1316" i="24"/>
  <c r="I1348" i="24"/>
  <c r="I1380" i="24"/>
  <c r="I1412" i="24"/>
  <c r="I1444" i="24"/>
  <c r="I1476" i="24"/>
  <c r="I1508" i="24"/>
  <c r="I1540" i="24"/>
  <c r="I1572" i="24"/>
  <c r="I194" i="24"/>
  <c r="I719" i="24"/>
  <c r="I847" i="24"/>
  <c r="I975" i="24"/>
  <c r="I1053" i="24"/>
  <c r="I1093" i="24"/>
  <c r="I1125" i="24"/>
  <c r="I1157" i="24"/>
  <c r="I1189" i="24"/>
  <c r="I1221" i="24"/>
  <c r="I1253" i="24"/>
  <c r="I1285" i="24"/>
  <c r="I1317" i="24"/>
  <c r="I1349" i="24"/>
  <c r="I1381" i="24"/>
  <c r="I1413" i="24"/>
  <c r="I1445" i="24"/>
  <c r="I1477" i="24"/>
  <c r="I1509" i="24"/>
  <c r="I1541" i="24"/>
  <c r="I1573" i="24"/>
  <c r="I1605" i="24"/>
  <c r="I976" i="24"/>
  <c r="I1146" i="24"/>
  <c r="I76" i="24"/>
  <c r="I133" i="24"/>
  <c r="I434" i="24"/>
  <c r="I317" i="24"/>
  <c r="I551" i="24"/>
  <c r="I428" i="24"/>
  <c r="I653" i="24"/>
  <c r="I789" i="24"/>
  <c r="I885" i="24"/>
  <c r="I957" i="24"/>
  <c r="I122" i="24"/>
  <c r="I389" i="24"/>
  <c r="I517" i="24"/>
  <c r="I626" i="24"/>
  <c r="I718" i="24"/>
  <c r="I790" i="24"/>
  <c r="I882" i="24"/>
  <c r="I974" i="24"/>
  <c r="I113" i="24"/>
  <c r="I384" i="24"/>
  <c r="I540" i="24"/>
  <c r="I303" i="24"/>
  <c r="I98" i="24"/>
  <c r="I667" i="24"/>
  <c r="I811" i="24"/>
  <c r="I995" i="24"/>
  <c r="I592" i="24"/>
  <c r="I740" i="24"/>
  <c r="I804" i="24"/>
  <c r="I868" i="24"/>
  <c r="I932" i="24"/>
  <c r="I996" i="24"/>
  <c r="I1040" i="24"/>
  <c r="I1072" i="24"/>
  <c r="I607" i="24"/>
  <c r="I775" i="24"/>
  <c r="I903" i="24"/>
  <c r="I1025" i="24"/>
  <c r="I1071" i="24"/>
  <c r="I1107" i="24"/>
  <c r="I335" i="24"/>
  <c r="I728" i="24"/>
  <c r="I856" i="24"/>
  <c r="I984" i="24"/>
  <c r="I1057" i="24"/>
  <c r="I1096" i="24"/>
  <c r="I1128" i="24"/>
  <c r="I1160" i="24"/>
  <c r="I1192" i="24"/>
  <c r="I1224" i="24"/>
  <c r="I1256" i="24"/>
  <c r="I1288" i="24"/>
  <c r="I1320" i="24"/>
  <c r="I1352" i="24"/>
  <c r="I1384" i="24"/>
  <c r="I1416" i="24"/>
  <c r="I1448" i="24"/>
  <c r="I1480" i="24"/>
  <c r="I1512" i="24"/>
  <c r="I1544" i="24"/>
  <c r="I1576" i="24"/>
  <c r="I369" i="24"/>
  <c r="I735" i="24"/>
  <c r="I863" i="24"/>
  <c r="I991" i="24"/>
  <c r="I1058" i="24"/>
  <c r="I1097" i="24"/>
  <c r="I1129" i="24"/>
  <c r="I1161" i="24"/>
  <c r="I1193" i="24"/>
  <c r="I1225" i="24"/>
  <c r="I1257" i="24"/>
  <c r="I1289" i="24"/>
  <c r="I1321" i="24"/>
  <c r="I1353" i="24"/>
  <c r="I1385" i="24"/>
  <c r="I1417" i="24"/>
  <c r="I1449" i="24"/>
  <c r="I1481" i="24"/>
  <c r="I1513" i="24"/>
  <c r="I1545" i="24"/>
  <c r="I1577" i="24"/>
  <c r="I1609" i="24"/>
  <c r="I1030" i="24"/>
  <c r="I1154" i="24"/>
  <c r="I96" i="24"/>
  <c r="I149" i="24"/>
  <c r="I450" i="24"/>
  <c r="I338" i="24"/>
  <c r="I563" i="24"/>
  <c r="I452" i="24"/>
  <c r="I665" i="24"/>
  <c r="I797" i="24"/>
  <c r="I889" i="24"/>
  <c r="I981" i="24"/>
  <c r="I138" i="24"/>
  <c r="I397" i="24"/>
  <c r="I549" i="24"/>
  <c r="I630" i="24"/>
  <c r="I722" i="24"/>
  <c r="I814" i="24"/>
  <c r="I886" i="24"/>
  <c r="I978" i="24"/>
  <c r="I209" i="24"/>
  <c r="I392" i="24"/>
  <c r="I545" i="24"/>
  <c r="I498" i="24"/>
  <c r="I162" i="24"/>
  <c r="I675" i="24"/>
  <c r="I859" i="24"/>
  <c r="I1003" i="24"/>
  <c r="I604" i="24"/>
  <c r="I748" i="24"/>
  <c r="I812" i="24"/>
  <c r="I876" i="24"/>
  <c r="I940" i="24"/>
  <c r="I1004" i="24"/>
  <c r="I1044" i="24"/>
  <c r="I1076" i="24"/>
  <c r="I639" i="24"/>
  <c r="I791" i="24"/>
  <c r="I919" i="24"/>
  <c r="I1033" i="24"/>
  <c r="I1077" i="24"/>
  <c r="I1111" i="24"/>
  <c r="I465" i="24"/>
  <c r="I744" i="24"/>
  <c r="I872" i="24"/>
  <c r="I1000" i="24"/>
  <c r="I1062" i="24"/>
  <c r="I1100" i="24"/>
  <c r="I1132" i="24"/>
  <c r="I1164" i="24"/>
  <c r="I1196" i="24"/>
  <c r="I1228" i="24"/>
  <c r="I1260" i="24"/>
  <c r="I1292" i="24"/>
  <c r="I1324" i="24"/>
  <c r="I1356" i="24"/>
  <c r="I1388" i="24"/>
  <c r="I1420" i="24"/>
  <c r="I1452" i="24"/>
  <c r="I1484" i="24"/>
  <c r="I1516" i="24"/>
  <c r="I1548" i="24"/>
  <c r="I1580" i="24"/>
  <c r="I493" i="24"/>
  <c r="I751" i="24"/>
  <c r="I879" i="24"/>
  <c r="I1007" i="24"/>
  <c r="I1063" i="24"/>
  <c r="I1101" i="24"/>
  <c r="I1133" i="24"/>
  <c r="I1165" i="24"/>
  <c r="I1197" i="24"/>
  <c r="I1229" i="24"/>
  <c r="I1261" i="24"/>
  <c r="I1293" i="24"/>
  <c r="I1325" i="24"/>
  <c r="I1357" i="24"/>
  <c r="I1389" i="24"/>
  <c r="I1421" i="24"/>
  <c r="I1453" i="24"/>
  <c r="I1485" i="24"/>
  <c r="I1517" i="24"/>
  <c r="I1549" i="24"/>
  <c r="I1581" i="24"/>
  <c r="I250" i="24"/>
  <c r="I1054" i="24"/>
  <c r="I1162" i="24"/>
  <c r="I51" i="24"/>
  <c r="I160" i="24"/>
  <c r="I235" i="24"/>
  <c r="I14" i="24"/>
  <c r="I383" i="24"/>
  <c r="I57" i="24"/>
  <c r="I505" i="24"/>
  <c r="I693" i="24"/>
  <c r="I821" i="24"/>
  <c r="I893" i="24"/>
  <c r="I985" i="24"/>
  <c r="I234" i="24"/>
  <c r="I405" i="24"/>
  <c r="I554" i="24"/>
  <c r="I654" i="24"/>
  <c r="I726" i="24"/>
  <c r="I818" i="24"/>
  <c r="I910" i="24"/>
  <c r="I982" i="24"/>
  <c r="I225" i="24"/>
  <c r="I440" i="24"/>
  <c r="I550" i="24"/>
  <c r="I520" i="24"/>
  <c r="I417" i="24"/>
  <c r="I683" i="24"/>
  <c r="I867" i="24"/>
  <c r="I1035" i="24"/>
  <c r="I612" i="24"/>
  <c r="I756" i="24"/>
  <c r="I820" i="24"/>
  <c r="I884" i="24"/>
  <c r="I948" i="24"/>
  <c r="I1012" i="24"/>
  <c r="I1048" i="24"/>
  <c r="I1080" i="24"/>
  <c r="I671" i="24"/>
  <c r="I807" i="24"/>
  <c r="I935" i="24"/>
  <c r="I1039" i="24"/>
  <c r="I1082" i="24"/>
  <c r="I1115" i="24"/>
  <c r="I557" i="24"/>
  <c r="I760" i="24"/>
  <c r="I888" i="24"/>
  <c r="I1016" i="24"/>
  <c r="I1067" i="24"/>
  <c r="I1104" i="24"/>
  <c r="I1136" i="24"/>
  <c r="I1168" i="24"/>
  <c r="I1200" i="24"/>
  <c r="I1232" i="24"/>
  <c r="I1264" i="24"/>
  <c r="I1296" i="24"/>
  <c r="I1328" i="24"/>
  <c r="I1360" i="24"/>
  <c r="I1392" i="24"/>
  <c r="I1424" i="24"/>
  <c r="I1456" i="24"/>
  <c r="I1488" i="24"/>
  <c r="I1520" i="24"/>
  <c r="I1552" i="24"/>
  <c r="I1584" i="24"/>
  <c r="I578" i="24"/>
  <c r="I767" i="24"/>
  <c r="I895" i="24"/>
  <c r="I1021" i="24"/>
  <c r="I1069" i="24"/>
  <c r="I1105" i="24"/>
  <c r="I1137" i="24"/>
  <c r="I1169" i="24"/>
  <c r="I1201" i="24"/>
  <c r="I1233" i="24"/>
  <c r="I1265" i="24"/>
  <c r="I1297" i="24"/>
  <c r="I1329" i="24"/>
  <c r="I1361" i="24"/>
  <c r="I1393" i="24"/>
  <c r="I1425" i="24"/>
  <c r="I1457" i="24"/>
  <c r="I1489" i="24"/>
  <c r="I1521" i="24"/>
  <c r="I1553" i="24"/>
  <c r="I1585" i="24"/>
  <c r="I631" i="24"/>
  <c r="I1075" i="24"/>
  <c r="I71" i="24"/>
  <c r="I184" i="24"/>
  <c r="I257" i="24"/>
  <c r="I46" i="24"/>
  <c r="I391" i="24"/>
  <c r="I105" i="24"/>
  <c r="I521" i="24"/>
  <c r="I701" i="24"/>
  <c r="I825" i="24"/>
  <c r="I917" i="24"/>
  <c r="I989" i="24"/>
  <c r="I245" i="24"/>
  <c r="I453" i="24"/>
  <c r="I560" i="24"/>
  <c r="I658" i="24"/>
  <c r="I750" i="24"/>
  <c r="I822" i="24"/>
  <c r="I914" i="24"/>
  <c r="I1006" i="24"/>
  <c r="I238" i="24"/>
  <c r="I448" i="24"/>
  <c r="I582" i="24"/>
  <c r="I541" i="24"/>
  <c r="I449" i="24"/>
  <c r="I731" i="24"/>
  <c r="I875" i="24"/>
  <c r="I50" i="24"/>
  <c r="I660" i="24"/>
  <c r="I764" i="24"/>
  <c r="I828" i="24"/>
  <c r="I892" i="24"/>
  <c r="I956" i="24"/>
  <c r="I1020" i="24"/>
  <c r="I1052" i="24"/>
  <c r="I1084" i="24"/>
  <c r="I695" i="24"/>
  <c r="I823" i="24"/>
  <c r="I951" i="24"/>
  <c r="I1045" i="24"/>
  <c r="I1087" i="24"/>
  <c r="I1119" i="24"/>
  <c r="I615" i="24"/>
  <c r="I776" i="24"/>
  <c r="I904" i="24"/>
  <c r="I1026" i="24"/>
  <c r="I1073" i="24"/>
  <c r="I1108" i="24"/>
  <c r="I1140" i="24"/>
  <c r="I1172" i="24"/>
  <c r="I1204" i="24"/>
  <c r="I1236" i="24"/>
  <c r="I1268" i="24"/>
  <c r="I1300" i="24"/>
  <c r="I1332" i="24"/>
  <c r="I1364" i="24"/>
  <c r="I1396" i="24"/>
  <c r="I1428" i="24"/>
  <c r="I1460" i="24"/>
  <c r="I1492" i="24"/>
  <c r="I1524" i="24"/>
  <c r="I1556" i="24"/>
  <c r="I1588" i="24"/>
  <c r="I623" i="24"/>
  <c r="I783" i="24"/>
  <c r="I911" i="24"/>
  <c r="I1029" i="24"/>
  <c r="I1074" i="24"/>
  <c r="I1109" i="24"/>
  <c r="I1141" i="24"/>
  <c r="I1173" i="24"/>
  <c r="I1205" i="24"/>
  <c r="I1237" i="24"/>
  <c r="I1269" i="24"/>
  <c r="I1301" i="24"/>
  <c r="I1333" i="24"/>
  <c r="I1365" i="24"/>
  <c r="I1397" i="24"/>
  <c r="I1429" i="24"/>
  <c r="I1461" i="24"/>
  <c r="I1493" i="24"/>
  <c r="I1525" i="24"/>
  <c r="I1557" i="24"/>
  <c r="I1589" i="24"/>
  <c r="I720" i="24"/>
  <c r="I1094" i="24"/>
  <c r="I1178" i="24"/>
  <c r="I1242" i="24"/>
  <c r="I135" i="24"/>
  <c r="I248" i="24"/>
  <c r="I315" i="24"/>
  <c r="I134" i="24"/>
  <c r="I435" i="24"/>
  <c r="I233" i="24"/>
  <c r="I564" i="24"/>
  <c r="I725" i="24"/>
  <c r="I829" i="24"/>
  <c r="I921" i="24"/>
  <c r="I1013" i="24"/>
  <c r="I255" i="24"/>
  <c r="I461" i="24"/>
  <c r="I590" i="24"/>
  <c r="I662" i="24"/>
  <c r="I754" i="24"/>
  <c r="I846" i="24"/>
  <c r="I918" i="24"/>
  <c r="I1010" i="24"/>
  <c r="I302" i="24"/>
  <c r="I456" i="24"/>
  <c r="I587" i="24"/>
  <c r="I624" i="24"/>
  <c r="I481" i="24"/>
  <c r="I739" i="24"/>
  <c r="I923" i="24"/>
  <c r="I114" i="24"/>
  <c r="I668" i="24"/>
  <c r="I772" i="24"/>
  <c r="I836" i="24"/>
  <c r="I900" i="24"/>
  <c r="I964" i="24"/>
  <c r="I1024" i="24"/>
  <c r="I1056" i="24"/>
  <c r="I66" i="24"/>
  <c r="I711" i="24"/>
  <c r="I839" i="24"/>
  <c r="I967" i="24"/>
  <c r="I1050" i="24"/>
  <c r="I1091" i="24"/>
  <c r="I1123" i="24"/>
  <c r="I647" i="24"/>
  <c r="I792" i="24"/>
  <c r="I920" i="24"/>
  <c r="I1034" i="24"/>
  <c r="I1078" i="24"/>
  <c r="I1112" i="24"/>
  <c r="I1144" i="24"/>
  <c r="I1176" i="24"/>
  <c r="I1208" i="24"/>
  <c r="I1240" i="24"/>
  <c r="I1272" i="24"/>
  <c r="I1304" i="24"/>
  <c r="I1336" i="24"/>
  <c r="I1368" i="24"/>
  <c r="I1400" i="24"/>
  <c r="I1432" i="24"/>
  <c r="I1464" i="24"/>
  <c r="I1496" i="24"/>
  <c r="I1528" i="24"/>
  <c r="I1560" i="24"/>
  <c r="I1592" i="24"/>
  <c r="I655" i="24"/>
  <c r="I799" i="24"/>
  <c r="I927" i="24"/>
  <c r="I1037" i="24"/>
  <c r="I1079" i="24"/>
  <c r="I1113" i="24"/>
  <c r="I1145" i="24"/>
  <c r="I1177" i="24"/>
  <c r="I1209" i="24"/>
  <c r="I1241" i="24"/>
  <c r="I1273" i="24"/>
  <c r="I1305" i="24"/>
  <c r="I1337" i="24"/>
  <c r="I1369" i="24"/>
  <c r="I1401" i="24"/>
  <c r="I1433" i="24"/>
  <c r="I1465" i="24"/>
  <c r="I1497" i="24"/>
  <c r="I1529" i="24"/>
  <c r="I1561" i="24"/>
  <c r="I1593" i="24"/>
  <c r="I784" i="24"/>
  <c r="I1110" i="24"/>
  <c r="I1186" i="24"/>
  <c r="I1250" i="24"/>
  <c r="I451" i="24"/>
  <c r="I469" i="24"/>
  <c r="I497" i="24"/>
  <c r="I780" i="24"/>
  <c r="I855" i="24"/>
  <c r="I1041" i="24"/>
  <c r="I1308" i="24"/>
  <c r="I1564" i="24"/>
  <c r="I1149" i="24"/>
  <c r="I1405" i="24"/>
  <c r="I1126" i="24"/>
  <c r="I1258" i="24"/>
  <c r="I1322" i="24"/>
  <c r="I1386" i="24"/>
  <c r="I1450" i="24"/>
  <c r="I1514" i="24"/>
  <c r="I1578" i="24"/>
  <c r="I1624" i="24"/>
  <c r="I1656" i="24"/>
  <c r="I1688" i="24"/>
  <c r="I1720" i="24"/>
  <c r="I1752" i="24"/>
  <c r="I1784" i="24"/>
  <c r="I1816" i="24"/>
  <c r="I1848" i="24"/>
  <c r="I1880" i="24"/>
  <c r="I1912" i="24"/>
  <c r="I1944" i="24"/>
  <c r="I1976" i="24"/>
  <c r="I2008" i="24"/>
  <c r="I2040" i="24"/>
  <c r="I2072" i="24"/>
  <c r="I2104" i="24"/>
  <c r="I2136" i="24"/>
  <c r="I2168" i="24"/>
  <c r="I2200" i="24"/>
  <c r="I2232" i="24"/>
  <c r="I2264" i="24"/>
  <c r="I2296" i="24"/>
  <c r="I2328" i="24"/>
  <c r="I2360" i="24"/>
  <c r="I2392" i="24"/>
  <c r="I2424" i="24"/>
  <c r="I2456" i="24"/>
  <c r="I2488" i="24"/>
  <c r="I2520" i="24"/>
  <c r="I2552" i="24"/>
  <c r="I2584" i="24"/>
  <c r="I2616" i="24"/>
  <c r="I2648" i="24"/>
  <c r="I2680" i="24"/>
  <c r="I1038" i="24"/>
  <c r="I1155" i="24"/>
  <c r="I1219" i="24"/>
  <c r="I1283" i="24"/>
  <c r="I1347" i="24"/>
  <c r="I1411" i="24"/>
  <c r="I1475" i="24"/>
  <c r="I1539" i="24"/>
  <c r="I1008" i="24"/>
  <c r="I1150" i="24"/>
  <c r="I1214" i="24"/>
  <c r="I1278" i="24"/>
  <c r="I1342" i="24"/>
  <c r="I1406" i="24"/>
  <c r="I1470" i="24"/>
  <c r="I1534" i="24"/>
  <c r="I1598" i="24"/>
  <c r="I1634" i="24"/>
  <c r="I1666" i="24"/>
  <c r="I1698" i="24"/>
  <c r="I1730" i="24"/>
  <c r="I1762" i="24"/>
  <c r="I1794" i="24"/>
  <c r="I1826" i="24"/>
  <c r="I1858" i="24"/>
  <c r="I1890" i="24"/>
  <c r="I1922" i="24"/>
  <c r="I1954" i="24"/>
  <c r="I1986" i="24"/>
  <c r="I2018" i="24"/>
  <c r="I2050" i="24"/>
  <c r="I2082" i="24"/>
  <c r="I2114" i="24"/>
  <c r="I2146" i="24"/>
  <c r="I265" i="24"/>
  <c r="I594" i="24"/>
  <c r="I591" i="24"/>
  <c r="I844" i="24"/>
  <c r="I983" i="24"/>
  <c r="I1083" i="24"/>
  <c r="I1340" i="24"/>
  <c r="I1596" i="24"/>
  <c r="I1181" i="24"/>
  <c r="I1437" i="24"/>
  <c r="I1170" i="24"/>
  <c r="I1266" i="24"/>
  <c r="I1330" i="24"/>
  <c r="I1394" i="24"/>
  <c r="I1458" i="24"/>
  <c r="I1522" i="24"/>
  <c r="I1586" i="24"/>
  <c r="I1628" i="24"/>
  <c r="I1660" i="24"/>
  <c r="I1692" i="24"/>
  <c r="I1724" i="24"/>
  <c r="I1756" i="24"/>
  <c r="I1788" i="24"/>
  <c r="I1820" i="24"/>
  <c r="I1852" i="24"/>
  <c r="I1884" i="24"/>
  <c r="I1916" i="24"/>
  <c r="I1948" i="24"/>
  <c r="I1980" i="24"/>
  <c r="I2012" i="24"/>
  <c r="I2044" i="24"/>
  <c r="I2076" i="24"/>
  <c r="I2108" i="24"/>
  <c r="I2140" i="24"/>
  <c r="I2172" i="24"/>
  <c r="I2204" i="24"/>
  <c r="I2236" i="24"/>
  <c r="I2268" i="24"/>
  <c r="I2300" i="24"/>
  <c r="I2332" i="24"/>
  <c r="I2364" i="24"/>
  <c r="I2396" i="24"/>
  <c r="I2428" i="24"/>
  <c r="I2460" i="24"/>
  <c r="I2492" i="24"/>
  <c r="I2524" i="24"/>
  <c r="I2556" i="24"/>
  <c r="I2588" i="24"/>
  <c r="I2620" i="24"/>
  <c r="I2652" i="24"/>
  <c r="I401" i="24"/>
  <c r="I1059" i="24"/>
  <c r="I1163" i="24"/>
  <c r="I1227" i="24"/>
  <c r="I1291" i="24"/>
  <c r="I1355" i="24"/>
  <c r="I1419" i="24"/>
  <c r="I1483" i="24"/>
  <c r="I1547" i="24"/>
  <c r="I1043" i="24"/>
  <c r="I1158" i="24"/>
  <c r="I1222" i="24"/>
  <c r="I1286" i="24"/>
  <c r="I1350" i="24"/>
  <c r="I1414" i="24"/>
  <c r="I1478" i="24"/>
  <c r="I1542" i="24"/>
  <c r="I1604" i="24"/>
  <c r="I1638" i="24"/>
  <c r="I1670" i="24"/>
  <c r="I1702" i="24"/>
  <c r="I1734" i="24"/>
  <c r="I1766" i="24"/>
  <c r="I1798" i="24"/>
  <c r="I1830" i="24"/>
  <c r="I1862" i="24"/>
  <c r="I1894" i="24"/>
  <c r="I1926" i="24"/>
  <c r="I1958" i="24"/>
  <c r="I1990" i="24"/>
  <c r="I2022" i="24"/>
  <c r="I2054" i="24"/>
  <c r="I2086" i="24"/>
  <c r="I2118" i="24"/>
  <c r="I2150" i="24"/>
  <c r="I574" i="24"/>
  <c r="I686" i="24"/>
  <c r="I632" i="24"/>
  <c r="I908" i="24"/>
  <c r="I1055" i="24"/>
  <c r="I1116" i="24"/>
  <c r="I1372" i="24"/>
  <c r="I687" i="24"/>
  <c r="I1213" i="24"/>
  <c r="I1469" i="24"/>
  <c r="I1194" i="24"/>
  <c r="I1274" i="24"/>
  <c r="I1338" i="24"/>
  <c r="I1402" i="24"/>
  <c r="I1466" i="24"/>
  <c r="I1530" i="24"/>
  <c r="I1594" i="24"/>
  <c r="I1632" i="24"/>
  <c r="I1664" i="24"/>
  <c r="I1696" i="24"/>
  <c r="I1728" i="24"/>
  <c r="I1760" i="24"/>
  <c r="I1792" i="24"/>
  <c r="I1824" i="24"/>
  <c r="I1856" i="24"/>
  <c r="I1888" i="24"/>
  <c r="I1920" i="24"/>
  <c r="I1952" i="24"/>
  <c r="I1984" i="24"/>
  <c r="I2016" i="24"/>
  <c r="I2048" i="24"/>
  <c r="I2080" i="24"/>
  <c r="I2112" i="24"/>
  <c r="I2144" i="24"/>
  <c r="I2176" i="24"/>
  <c r="I2208" i="24"/>
  <c r="I2240" i="24"/>
  <c r="I2272" i="24"/>
  <c r="I2304" i="24"/>
  <c r="I2336" i="24"/>
  <c r="I2368" i="24"/>
  <c r="I2400" i="24"/>
  <c r="I2432" i="24"/>
  <c r="I2464" i="24"/>
  <c r="I2496" i="24"/>
  <c r="I2528" i="24"/>
  <c r="I2560" i="24"/>
  <c r="I2592" i="24"/>
  <c r="I2624" i="24"/>
  <c r="I2656" i="24"/>
  <c r="I663" i="24"/>
  <c r="I1081" i="24"/>
  <c r="I1171" i="24"/>
  <c r="I1235" i="24"/>
  <c r="I1299" i="24"/>
  <c r="I1363" i="24"/>
  <c r="I1427" i="24"/>
  <c r="I1491" i="24"/>
  <c r="I514" i="24"/>
  <c r="I1065" i="24"/>
  <c r="I1166" i="24"/>
  <c r="I1230" i="24"/>
  <c r="I1294" i="24"/>
  <c r="I1358" i="24"/>
  <c r="I1422" i="24"/>
  <c r="I1486" i="24"/>
  <c r="I1550" i="24"/>
  <c r="I1610" i="24"/>
  <c r="I1642" i="24"/>
  <c r="I1674" i="24"/>
  <c r="I1706" i="24"/>
  <c r="I1738" i="24"/>
  <c r="I1770" i="24"/>
  <c r="I1802" i="24"/>
  <c r="I1834" i="24"/>
  <c r="I1866" i="24"/>
  <c r="I1898" i="24"/>
  <c r="I1930" i="24"/>
  <c r="I1962" i="24"/>
  <c r="I1994" i="24"/>
  <c r="I2026" i="24"/>
  <c r="I2058" i="24"/>
  <c r="I2090" i="24"/>
  <c r="I2122" i="24"/>
  <c r="I2154" i="24"/>
  <c r="I733" i="24"/>
  <c r="I758" i="24"/>
  <c r="I603" i="24"/>
  <c r="I972" i="24"/>
  <c r="I1095" i="24"/>
  <c r="I1148" i="24"/>
  <c r="I1404" i="24"/>
  <c r="I815" i="24"/>
  <c r="I1245" i="24"/>
  <c r="I1501" i="24"/>
  <c r="I1202" i="24"/>
  <c r="I1282" i="24"/>
  <c r="I1346" i="24"/>
  <c r="I1410" i="24"/>
  <c r="I1474" i="24"/>
  <c r="I1538" i="24"/>
  <c r="I1602" i="24"/>
  <c r="I1636" i="24"/>
  <c r="I1668" i="24"/>
  <c r="I1700" i="24"/>
  <c r="I1732" i="24"/>
  <c r="I1764" i="24"/>
  <c r="I1796" i="24"/>
  <c r="I1828" i="24"/>
  <c r="I1860" i="24"/>
  <c r="I1892" i="24"/>
  <c r="I1924" i="24"/>
  <c r="I1956" i="24"/>
  <c r="I1988" i="24"/>
  <c r="I2020" i="24"/>
  <c r="I2052" i="24"/>
  <c r="I2084" i="24"/>
  <c r="I2116" i="24"/>
  <c r="I2148" i="24"/>
  <c r="I2180" i="24"/>
  <c r="I2212" i="24"/>
  <c r="I2244" i="24"/>
  <c r="I2276" i="24"/>
  <c r="I2308" i="24"/>
  <c r="I2340" i="24"/>
  <c r="I2372" i="24"/>
  <c r="I2404" i="24"/>
  <c r="I2436" i="24"/>
  <c r="I2468" i="24"/>
  <c r="I2500" i="24"/>
  <c r="I2532" i="24"/>
  <c r="I2564" i="24"/>
  <c r="I2596" i="24"/>
  <c r="I2628" i="24"/>
  <c r="I2660" i="24"/>
  <c r="I736" i="24"/>
  <c r="I1098" i="24"/>
  <c r="I1179" i="24"/>
  <c r="I1243" i="24"/>
  <c r="I1307" i="24"/>
  <c r="I1371" i="24"/>
  <c r="I1435" i="24"/>
  <c r="I1499" i="24"/>
  <c r="I688" i="24"/>
  <c r="I1086" i="24"/>
  <c r="I1174" i="24"/>
  <c r="I1238" i="24"/>
  <c r="I1302" i="24"/>
  <c r="I1366" i="24"/>
  <c r="I1430" i="24"/>
  <c r="I1494" i="24"/>
  <c r="I1558" i="24"/>
  <c r="I1614" i="24"/>
  <c r="I1646" i="24"/>
  <c r="I1678" i="24"/>
  <c r="I1710" i="24"/>
  <c r="I1742" i="24"/>
  <c r="I1774" i="24"/>
  <c r="I1806" i="24"/>
  <c r="I1838" i="24"/>
  <c r="I1870" i="24"/>
  <c r="I1902" i="24"/>
  <c r="I1934" i="24"/>
  <c r="I1966" i="24"/>
  <c r="I1998" i="24"/>
  <c r="I2030" i="24"/>
  <c r="I2062" i="24"/>
  <c r="I2094" i="24"/>
  <c r="I2126" i="24"/>
  <c r="I159" i="24"/>
  <c r="I853" i="24"/>
  <c r="I850" i="24"/>
  <c r="I747" i="24"/>
  <c r="I1028" i="24"/>
  <c r="I1127" i="24"/>
  <c r="I1180" i="24"/>
  <c r="I1436" i="24"/>
  <c r="I943" i="24"/>
  <c r="I1277" i="24"/>
  <c r="I1533" i="24"/>
  <c r="I1210" i="24"/>
  <c r="I1290" i="24"/>
  <c r="I1354" i="24"/>
  <c r="I1418" i="24"/>
  <c r="I1482" i="24"/>
  <c r="I1546" i="24"/>
  <c r="I1607" i="24"/>
  <c r="I1640" i="24"/>
  <c r="I1672" i="24"/>
  <c r="I1704" i="24"/>
  <c r="I1736" i="24"/>
  <c r="I1768" i="24"/>
  <c r="I1800" i="24"/>
  <c r="I1832" i="24"/>
  <c r="I1864" i="24"/>
  <c r="I1896" i="24"/>
  <c r="I1928" i="24"/>
  <c r="I1960" i="24"/>
  <c r="I1992" i="24"/>
  <c r="I2024" i="24"/>
  <c r="I2056" i="24"/>
  <c r="I2088" i="24"/>
  <c r="I2120" i="24"/>
  <c r="I2152" i="24"/>
  <c r="I2184" i="24"/>
  <c r="I2216" i="24"/>
  <c r="I2248" i="24"/>
  <c r="I2280" i="24"/>
  <c r="I2312" i="24"/>
  <c r="I2344" i="24"/>
  <c r="I2376" i="24"/>
  <c r="I2408" i="24"/>
  <c r="I2440" i="24"/>
  <c r="I2472" i="24"/>
  <c r="I2504" i="24"/>
  <c r="I2536" i="24"/>
  <c r="I2568" i="24"/>
  <c r="I2600" i="24"/>
  <c r="I2632" i="24"/>
  <c r="I2664" i="24"/>
  <c r="I800" i="24"/>
  <c r="I1114" i="24"/>
  <c r="I1187" i="24"/>
  <c r="I1251" i="24"/>
  <c r="I1315" i="24"/>
  <c r="I1379" i="24"/>
  <c r="I1443" i="24"/>
  <c r="I1507" i="24"/>
  <c r="I752" i="24"/>
  <c r="I1102" i="24"/>
  <c r="I1182" i="24"/>
  <c r="I1246" i="24"/>
  <c r="I1310" i="24"/>
  <c r="I1374" i="24"/>
  <c r="I1438" i="24"/>
  <c r="I1502" i="24"/>
  <c r="I1566" i="24"/>
  <c r="I1618" i="24"/>
  <c r="I1650" i="24"/>
  <c r="I1682" i="24"/>
  <c r="I1714" i="24"/>
  <c r="I1746" i="24"/>
  <c r="I1778" i="24"/>
  <c r="I1810" i="24"/>
  <c r="I1842" i="24"/>
  <c r="I1874" i="24"/>
  <c r="I1906" i="24"/>
  <c r="I1938" i="24"/>
  <c r="I1970" i="24"/>
  <c r="I2002" i="24"/>
  <c r="I2034" i="24"/>
  <c r="I2066" i="24"/>
  <c r="I2098" i="24"/>
  <c r="I2130" i="24"/>
  <c r="I268" i="24"/>
  <c r="I925" i="24"/>
  <c r="I942" i="24"/>
  <c r="I931" i="24"/>
  <c r="I1060" i="24"/>
  <c r="I679" i="24"/>
  <c r="I1212" i="24"/>
  <c r="I1468" i="24"/>
  <c r="I1042" i="24"/>
  <c r="I1309" i="24"/>
  <c r="I1565" i="24"/>
  <c r="I1218" i="24"/>
  <c r="I1298" i="24"/>
  <c r="I1362" i="24"/>
  <c r="I1426" i="24"/>
  <c r="I1490" i="24"/>
  <c r="I1554" i="24"/>
  <c r="I1612" i="24"/>
  <c r="I1644" i="24"/>
  <c r="I1676" i="24"/>
  <c r="I1708" i="24"/>
  <c r="I1740" i="24"/>
  <c r="I1772" i="24"/>
  <c r="I1804" i="24"/>
  <c r="I1836" i="24"/>
  <c r="I1868" i="24"/>
  <c r="I1900" i="24"/>
  <c r="I1932" i="24"/>
  <c r="I1964" i="24"/>
  <c r="I1996" i="24"/>
  <c r="I2028" i="24"/>
  <c r="I2060" i="24"/>
  <c r="I2092" i="24"/>
  <c r="I2124" i="24"/>
  <c r="I2156" i="24"/>
  <c r="I2188" i="24"/>
  <c r="I2220" i="24"/>
  <c r="I2252" i="24"/>
  <c r="I2284" i="24"/>
  <c r="I2316" i="24"/>
  <c r="I2348" i="24"/>
  <c r="I2380" i="24"/>
  <c r="I2412" i="24"/>
  <c r="I2444" i="24"/>
  <c r="I2476" i="24"/>
  <c r="I2508" i="24"/>
  <c r="I2540" i="24"/>
  <c r="I2572" i="24"/>
  <c r="I2604" i="24"/>
  <c r="I2636" i="24"/>
  <c r="I2668" i="24"/>
  <c r="I864" i="24"/>
  <c r="I1130" i="24"/>
  <c r="I1195" i="24"/>
  <c r="I1259" i="24"/>
  <c r="I1323" i="24"/>
  <c r="I1387" i="24"/>
  <c r="I1451" i="24"/>
  <c r="I1515" i="24"/>
  <c r="I816" i="24"/>
  <c r="I1118" i="24"/>
  <c r="I1190" i="24"/>
  <c r="I1254" i="24"/>
  <c r="I1318" i="24"/>
  <c r="I1382" i="24"/>
  <c r="I1446" i="24"/>
  <c r="I1510" i="24"/>
  <c r="I1574" i="24"/>
  <c r="I1622" i="24"/>
  <c r="I1654" i="24"/>
  <c r="I1686" i="24"/>
  <c r="I1718" i="24"/>
  <c r="I1750" i="24"/>
  <c r="I1782" i="24"/>
  <c r="I1814" i="24"/>
  <c r="I1846" i="24"/>
  <c r="I1878" i="24"/>
  <c r="I1910" i="24"/>
  <c r="I1942" i="24"/>
  <c r="I1974" i="24"/>
  <c r="I2006" i="24"/>
  <c r="I2038" i="24"/>
  <c r="I2070" i="24"/>
  <c r="I2102" i="24"/>
  <c r="I2134" i="24"/>
  <c r="I337" i="24"/>
  <c r="I1017" i="24"/>
  <c r="I1014" i="24"/>
  <c r="I393" i="24"/>
  <c r="I293" i="24"/>
  <c r="I808" i="24"/>
  <c r="I1244" i="24"/>
  <c r="I1500" i="24"/>
  <c r="I1085" i="24"/>
  <c r="I1341" i="24"/>
  <c r="I1597" i="24"/>
  <c r="I1226" i="24"/>
  <c r="I1306" i="24"/>
  <c r="I1370" i="24"/>
  <c r="I1434" i="24"/>
  <c r="I1498" i="24"/>
  <c r="I1562" i="24"/>
  <c r="I1616" i="24"/>
  <c r="I1648" i="24"/>
  <c r="I1680" i="24"/>
  <c r="I1712" i="24"/>
  <c r="I1744" i="24"/>
  <c r="I1776" i="24"/>
  <c r="I1808" i="24"/>
  <c r="I1840" i="24"/>
  <c r="I1872" i="24"/>
  <c r="I1904" i="24"/>
  <c r="I1936" i="24"/>
  <c r="I1968" i="24"/>
  <c r="I2000" i="24"/>
  <c r="I2032" i="24"/>
  <c r="I2064" i="24"/>
  <c r="I2096" i="24"/>
  <c r="I2128" i="24"/>
  <c r="I2160" i="24"/>
  <c r="I2192" i="24"/>
  <c r="I2224" i="24"/>
  <c r="I2256" i="24"/>
  <c r="I2288" i="24"/>
  <c r="I2320" i="24"/>
  <c r="I2352" i="24"/>
  <c r="I2384" i="24"/>
  <c r="I2416" i="24"/>
  <c r="I2448" i="24"/>
  <c r="I2480" i="24"/>
  <c r="I2512" i="24"/>
  <c r="I2544" i="24"/>
  <c r="I2576" i="24"/>
  <c r="I2608" i="24"/>
  <c r="I2640" i="24"/>
  <c r="I2672" i="24"/>
  <c r="I928" i="24"/>
  <c r="I1139" i="24"/>
  <c r="I1203" i="24"/>
  <c r="I1267" i="24"/>
  <c r="I1331" i="24"/>
  <c r="I1395" i="24"/>
  <c r="I1459" i="24"/>
  <c r="I1523" i="24"/>
  <c r="I880" i="24"/>
  <c r="I1134" i="24"/>
  <c r="I1198" i="24"/>
  <c r="I1262" i="24"/>
  <c r="I1326" i="24"/>
  <c r="I1390" i="24"/>
  <c r="I1454" i="24"/>
  <c r="I1518" i="24"/>
  <c r="I1582" i="24"/>
  <c r="I1626" i="24"/>
  <c r="I1658" i="24"/>
  <c r="I1690" i="24"/>
  <c r="I1722" i="24"/>
  <c r="I1754" i="24"/>
  <c r="I1786" i="24"/>
  <c r="I1818" i="24"/>
  <c r="I1850" i="24"/>
  <c r="I1882" i="24"/>
  <c r="I1914" i="24"/>
  <c r="I1946" i="24"/>
  <c r="I1978" i="24"/>
  <c r="I2010" i="24"/>
  <c r="I2042" i="24"/>
  <c r="I2074" i="24"/>
  <c r="I2106" i="24"/>
  <c r="I2138" i="24"/>
  <c r="I158" i="24"/>
  <c r="I319" i="24"/>
  <c r="I313" i="24"/>
  <c r="I676" i="24"/>
  <c r="I727" i="24"/>
  <c r="I936" i="24"/>
  <c r="I1276" i="24"/>
  <c r="I1532" i="24"/>
  <c r="I1117" i="24"/>
  <c r="I1373" i="24"/>
  <c r="I848" i="24"/>
  <c r="I1234" i="24"/>
  <c r="I1314" i="24"/>
  <c r="I1378" i="24"/>
  <c r="I1442" i="24"/>
  <c r="I1506" i="24"/>
  <c r="I1570" i="24"/>
  <c r="I1620" i="24"/>
  <c r="I1652" i="24"/>
  <c r="I1684" i="24"/>
  <c r="I1716" i="24"/>
  <c r="I1748" i="24"/>
  <c r="I1780" i="24"/>
  <c r="I1812" i="24"/>
  <c r="I1844" i="24"/>
  <c r="I1876" i="24"/>
  <c r="I1908" i="24"/>
  <c r="I1940" i="24"/>
  <c r="I1972" i="24"/>
  <c r="I2004" i="24"/>
  <c r="I2036" i="24"/>
  <c r="I2068" i="24"/>
  <c r="I2100" i="24"/>
  <c r="I2132" i="24"/>
  <c r="I2164" i="24"/>
  <c r="I2196" i="24"/>
  <c r="I2228" i="24"/>
  <c r="I2260" i="24"/>
  <c r="I2292" i="24"/>
  <c r="I2324" i="24"/>
  <c r="I2356" i="24"/>
  <c r="I2388" i="24"/>
  <c r="I2420" i="24"/>
  <c r="I2452" i="24"/>
  <c r="I2484" i="24"/>
  <c r="I2516" i="24"/>
  <c r="I2548" i="24"/>
  <c r="I2580" i="24"/>
  <c r="I2612" i="24"/>
  <c r="I2644" i="24"/>
  <c r="I2676" i="24"/>
  <c r="I992" i="24"/>
  <c r="I1147" i="24"/>
  <c r="I1211" i="24"/>
  <c r="I1275" i="24"/>
  <c r="I944" i="24"/>
  <c r="I1590" i="24"/>
  <c r="I1854" i="24"/>
  <c r="I2110" i="24"/>
  <c r="I596" i="24"/>
  <c r="I1295" i="24"/>
  <c r="I1551" i="24"/>
  <c r="I1643" i="24"/>
  <c r="I1707" i="24"/>
  <c r="I1771" i="24"/>
  <c r="I1835" i="24"/>
  <c r="I1090" i="24"/>
  <c r="I1367" i="24"/>
  <c r="I1587" i="24"/>
  <c r="I1661" i="24"/>
  <c r="I1725" i="24"/>
  <c r="I1789" i="24"/>
  <c r="I1853" i="24"/>
  <c r="I1917" i="24"/>
  <c r="I1981" i="24"/>
  <c r="I2045" i="24"/>
  <c r="I2109" i="24"/>
  <c r="I2173" i="24"/>
  <c r="I2218" i="24"/>
  <c r="I2261" i="24"/>
  <c r="I2303" i="24"/>
  <c r="I2346" i="24"/>
  <c r="I2389" i="24"/>
  <c r="I2431" i="24"/>
  <c r="I2474" i="24"/>
  <c r="I2517" i="24"/>
  <c r="I2559" i="24"/>
  <c r="I768" i="24"/>
  <c r="I1311" i="24"/>
  <c r="I1559" i="24"/>
  <c r="I1647" i="24"/>
  <c r="I1711" i="24"/>
  <c r="I1775" i="24"/>
  <c r="I1839" i="24"/>
  <c r="I1903" i="24"/>
  <c r="I1967" i="24"/>
  <c r="I2031" i="24"/>
  <c r="I2095" i="24"/>
  <c r="I2159" i="24"/>
  <c r="I2209" i="24"/>
  <c r="I2251" i="24"/>
  <c r="I2294" i="24"/>
  <c r="I2337" i="24"/>
  <c r="I2379" i="24"/>
  <c r="I2422" i="24"/>
  <c r="I2465" i="24"/>
  <c r="I2507" i="24"/>
  <c r="I2550" i="24"/>
  <c r="I2593" i="24"/>
  <c r="I2635" i="24"/>
  <c r="I2678" i="24"/>
  <c r="I2711" i="24"/>
  <c r="I2743" i="24"/>
  <c r="I2775" i="24"/>
  <c r="I2807" i="24"/>
  <c r="I1319" i="24"/>
  <c r="I1777" i="24"/>
  <c r="I1955" i="24"/>
  <c r="I2083" i="24"/>
  <c r="I2201" i="24"/>
  <c r="I2286" i="24"/>
  <c r="I2371" i="24"/>
  <c r="I2457" i="24"/>
  <c r="I2542" i="24"/>
  <c r="I2618" i="24"/>
  <c r="I2675" i="24"/>
  <c r="I2720" i="24"/>
  <c r="I2762" i="24"/>
  <c r="I2805" i="24"/>
  <c r="I2843" i="24"/>
  <c r="I2875" i="24"/>
  <c r="I1689" i="24"/>
  <c r="I1913" i="24"/>
  <c r="I2041" i="24"/>
  <c r="I2169" i="24"/>
  <c r="I2258" i="24"/>
  <c r="I2343" i="24"/>
  <c r="I2429" i="24"/>
  <c r="I2514" i="24"/>
  <c r="I2599" i="24"/>
  <c r="I1142" i="24"/>
  <c r="I1630" i="24"/>
  <c r="I1886" i="24"/>
  <c r="I2142" i="24"/>
  <c r="I896" i="24"/>
  <c r="I1327" i="24"/>
  <c r="I1567" i="24"/>
  <c r="I1651" i="24"/>
  <c r="I1715" i="24"/>
  <c r="I1779" i="24"/>
  <c r="I1843" i="24"/>
  <c r="I1143" i="24"/>
  <c r="I1399" i="24"/>
  <c r="I1603" i="24"/>
  <c r="I1669" i="24"/>
  <c r="I1733" i="24"/>
  <c r="I1797" i="24"/>
  <c r="I1861" i="24"/>
  <c r="I1925" i="24"/>
  <c r="I1989" i="24"/>
  <c r="I2053" i="24"/>
  <c r="I2117" i="24"/>
  <c r="I2181" i="24"/>
  <c r="I2223" i="24"/>
  <c r="I2266" i="24"/>
  <c r="I2309" i="24"/>
  <c r="I2351" i="24"/>
  <c r="I2394" i="24"/>
  <c r="I2437" i="24"/>
  <c r="I2479" i="24"/>
  <c r="I2522" i="24"/>
  <c r="I2565" i="24"/>
  <c r="I1022" i="24"/>
  <c r="I1343" i="24"/>
  <c r="I1575" i="24"/>
  <c r="I1655" i="24"/>
  <c r="I1719" i="24"/>
  <c r="I1783" i="24"/>
  <c r="I1847" i="24"/>
  <c r="I1911" i="24"/>
  <c r="I1975" i="24"/>
  <c r="I2039" i="24"/>
  <c r="I2103" i="24"/>
  <c r="I2167" i="24"/>
  <c r="I2214" i="24"/>
  <c r="I2257" i="24"/>
  <c r="I2299" i="24"/>
  <c r="I2342" i="24"/>
  <c r="I2385" i="24"/>
  <c r="I2427" i="24"/>
  <c r="I2470" i="24"/>
  <c r="I2513" i="24"/>
  <c r="I2555" i="24"/>
  <c r="I2598" i="24"/>
  <c r="I2641" i="24"/>
  <c r="I2683" i="24"/>
  <c r="I2715" i="24"/>
  <c r="I2747" i="24"/>
  <c r="I2779" i="24"/>
  <c r="I2811" i="24"/>
  <c r="I1447" i="24"/>
  <c r="I1809" i="24"/>
  <c r="I1971" i="24"/>
  <c r="I2099" i="24"/>
  <c r="I2211" i="24"/>
  <c r="I2297" i="24"/>
  <c r="I2382" i="24"/>
  <c r="I2467" i="24"/>
  <c r="I2553" i="24"/>
  <c r="I2626" i="24"/>
  <c r="I2682" i="24"/>
  <c r="I2725" i="24"/>
  <c r="I2768" i="24"/>
  <c r="I2810" i="24"/>
  <c r="I2847" i="24"/>
  <c r="I1049" i="24"/>
  <c r="I1721" i="24"/>
  <c r="I1929" i="24"/>
  <c r="I2057" i="24"/>
  <c r="I2183" i="24"/>
  <c r="I2269" i="24"/>
  <c r="I2354" i="24"/>
  <c r="I2439" i="24"/>
  <c r="I2525" i="24"/>
  <c r="I2606" i="24"/>
  <c r="I1206" i="24"/>
  <c r="I1662" i="24"/>
  <c r="I1918" i="24"/>
  <c r="I2158" i="24"/>
  <c r="I1070" i="24"/>
  <c r="I1359" i="24"/>
  <c r="I1583" i="24"/>
  <c r="I1659" i="24"/>
  <c r="I1723" i="24"/>
  <c r="I1787" i="24"/>
  <c r="I1851" i="24"/>
  <c r="I1175" i="24"/>
  <c r="I1431" i="24"/>
  <c r="I1613" i="24"/>
  <c r="I1677" i="24"/>
  <c r="I1741" i="24"/>
  <c r="I1805" i="24"/>
  <c r="I1869" i="24"/>
  <c r="I1933" i="24"/>
  <c r="I1997" i="24"/>
  <c r="I2061" i="24"/>
  <c r="I2125" i="24"/>
  <c r="I2186" i="24"/>
  <c r="I2229" i="24"/>
  <c r="I2271" i="24"/>
  <c r="I2314" i="24"/>
  <c r="I2357" i="24"/>
  <c r="I2399" i="24"/>
  <c r="I2442" i="24"/>
  <c r="I2485" i="24"/>
  <c r="I2527" i="24"/>
  <c r="I2570" i="24"/>
  <c r="I1106" i="24"/>
  <c r="I1375" i="24"/>
  <c r="I1591" i="24"/>
  <c r="I1663" i="24"/>
  <c r="I1727" i="24"/>
  <c r="I1791" i="24"/>
  <c r="I1855" i="24"/>
  <c r="I1919" i="24"/>
  <c r="I1983" i="24"/>
  <c r="I2047" i="24"/>
  <c r="I2111" i="24"/>
  <c r="I2175" i="24"/>
  <c r="I2219" i="24"/>
  <c r="I2262" i="24"/>
  <c r="I2305" i="24"/>
  <c r="I2347" i="24"/>
  <c r="I2390" i="24"/>
  <c r="I2433" i="24"/>
  <c r="I2475" i="24"/>
  <c r="I2518" i="24"/>
  <c r="I2561" i="24"/>
  <c r="I2603" i="24"/>
  <c r="I2646" i="24"/>
  <c r="I2687" i="24"/>
  <c r="I2719" i="24"/>
  <c r="I2751" i="24"/>
  <c r="I2783" i="24"/>
  <c r="I2815" i="24"/>
  <c r="I1563" i="24"/>
  <c r="I1841" i="24"/>
  <c r="I1987" i="24"/>
  <c r="I2115" i="24"/>
  <c r="I2222" i="24"/>
  <c r="I2307" i="24"/>
  <c r="I2393" i="24"/>
  <c r="I2478" i="24"/>
  <c r="I2563" i="24"/>
  <c r="I2633" i="24"/>
  <c r="I2688" i="24"/>
  <c r="I2730" i="24"/>
  <c r="I2773" i="24"/>
  <c r="I2816" i="24"/>
  <c r="I2851" i="24"/>
  <c r="I1223" i="24"/>
  <c r="I1753" i="24"/>
  <c r="I1945" i="24"/>
  <c r="I2073" i="24"/>
  <c r="I2194" i="24"/>
  <c r="I2279" i="24"/>
  <c r="I2365" i="24"/>
  <c r="I2450" i="24"/>
  <c r="I2535" i="24"/>
  <c r="I2613" i="24"/>
  <c r="I1270" i="24"/>
  <c r="I1694" i="24"/>
  <c r="I1950" i="24"/>
  <c r="I2162" i="24"/>
  <c r="I1135" i="24"/>
  <c r="I1391" i="24"/>
  <c r="I1599" i="24"/>
  <c r="I1667" i="24"/>
  <c r="I1731" i="24"/>
  <c r="I1795" i="24"/>
  <c r="I1859" i="24"/>
  <c r="I1207" i="24"/>
  <c r="I1463" i="24"/>
  <c r="I1621" i="24"/>
  <c r="I1685" i="24"/>
  <c r="I1749" i="24"/>
  <c r="I1813" i="24"/>
  <c r="I1877" i="24"/>
  <c r="I1941" i="24"/>
  <c r="I2005" i="24"/>
  <c r="I2069" i="24"/>
  <c r="I2133" i="24"/>
  <c r="I2191" i="24"/>
  <c r="I2234" i="24"/>
  <c r="I2277" i="24"/>
  <c r="I2319" i="24"/>
  <c r="I2362" i="24"/>
  <c r="I2405" i="24"/>
  <c r="I2447" i="24"/>
  <c r="I2490" i="24"/>
  <c r="I2533" i="24"/>
  <c r="I2575" i="24"/>
  <c r="I1151" i="24"/>
  <c r="I1407" i="24"/>
  <c r="I1606" i="24"/>
  <c r="I1671" i="24"/>
  <c r="I1735" i="24"/>
  <c r="I1799" i="24"/>
  <c r="I1863" i="24"/>
  <c r="I1927" i="24"/>
  <c r="I1991" i="24"/>
  <c r="I2055" i="24"/>
  <c r="I2119" i="24"/>
  <c r="I2182" i="24"/>
  <c r="I2225" i="24"/>
  <c r="I2267" i="24"/>
  <c r="I2310" i="24"/>
  <c r="I2353" i="24"/>
  <c r="I2395" i="24"/>
  <c r="I2438" i="24"/>
  <c r="I2481" i="24"/>
  <c r="I2523" i="24"/>
  <c r="I2566" i="24"/>
  <c r="I2609" i="24"/>
  <c r="I2651" i="24"/>
  <c r="I2691" i="24"/>
  <c r="I2723" i="24"/>
  <c r="I2755" i="24"/>
  <c r="I2787" i="24"/>
  <c r="I2819" i="24"/>
  <c r="I1617" i="24"/>
  <c r="I1873" i="24"/>
  <c r="I2003" i="24"/>
  <c r="I2131" i="24"/>
  <c r="I2233" i="24"/>
  <c r="I2318" i="24"/>
  <c r="I2403" i="24"/>
  <c r="I2489" i="24"/>
  <c r="I2574" i="24"/>
  <c r="I2639" i="24"/>
  <c r="I2693" i="24"/>
  <c r="I2736" i="24"/>
  <c r="I2778" i="24"/>
  <c r="I2821" i="24"/>
  <c r="I2855" i="24"/>
  <c r="I1351" i="24"/>
  <c r="I1785" i="24"/>
  <c r="I1961" i="24"/>
  <c r="I2089" i="24"/>
  <c r="I2205" i="24"/>
  <c r="I2290" i="24"/>
  <c r="I2375" i="24"/>
  <c r="I2461" i="24"/>
  <c r="I2546" i="24"/>
  <c r="I2621" i="24"/>
  <c r="I1339" i="24"/>
  <c r="I1334" i="24"/>
  <c r="I1726" i="24"/>
  <c r="I1982" i="24"/>
  <c r="I2166" i="24"/>
  <c r="I1167" i="24"/>
  <c r="I1423" i="24"/>
  <c r="I1611" i="24"/>
  <c r="I1675" i="24"/>
  <c r="I1739" i="24"/>
  <c r="I1803" i="24"/>
  <c r="I1867" i="24"/>
  <c r="I1239" i="24"/>
  <c r="I1495" i="24"/>
  <c r="I1629" i="24"/>
  <c r="I1693" i="24"/>
  <c r="I1757" i="24"/>
  <c r="I1821" i="24"/>
  <c r="I1885" i="24"/>
  <c r="I1949" i="24"/>
  <c r="I2013" i="24"/>
  <c r="I2077" i="24"/>
  <c r="I2141" i="24"/>
  <c r="I2197" i="24"/>
  <c r="I2239" i="24"/>
  <c r="I2282" i="24"/>
  <c r="I2325" i="24"/>
  <c r="I2367" i="24"/>
  <c r="I2410" i="24"/>
  <c r="I2453" i="24"/>
  <c r="I2495" i="24"/>
  <c r="I2538" i="24"/>
  <c r="I2581" i="24"/>
  <c r="I1183" i="24"/>
  <c r="I1439" i="24"/>
  <c r="I1615" i="24"/>
  <c r="I1679" i="24"/>
  <c r="I1743" i="24"/>
  <c r="I1807" i="24"/>
  <c r="I1871" i="24"/>
  <c r="I1935" i="24"/>
  <c r="I1999" i="24"/>
  <c r="I2063" i="24"/>
  <c r="I2127" i="24"/>
  <c r="I2187" i="24"/>
  <c r="I2230" i="24"/>
  <c r="I2273" i="24"/>
  <c r="I2315" i="24"/>
  <c r="I2358" i="24"/>
  <c r="I2401" i="24"/>
  <c r="I2443" i="24"/>
  <c r="I2486" i="24"/>
  <c r="I2529" i="24"/>
  <c r="I2571" i="24"/>
  <c r="I2614" i="24"/>
  <c r="I2657" i="24"/>
  <c r="I2695" i="24"/>
  <c r="I2727" i="24"/>
  <c r="I2759" i="24"/>
  <c r="I2791" i="24"/>
  <c r="I2823" i="24"/>
  <c r="I1649" i="24"/>
  <c r="I1891" i="24"/>
  <c r="I2019" i="24"/>
  <c r="I2147" i="24"/>
  <c r="I2243" i="24"/>
  <c r="I2329" i="24"/>
  <c r="I2414" i="24"/>
  <c r="I2499" i="24"/>
  <c r="I2585" i="24"/>
  <c r="I2647" i="24"/>
  <c r="I2698" i="24"/>
  <c r="I2741" i="24"/>
  <c r="I2784" i="24"/>
  <c r="I2826" i="24"/>
  <c r="I2859" i="24"/>
  <c r="I1479" i="24"/>
  <c r="I1817" i="24"/>
  <c r="I1977" i="24"/>
  <c r="I2105" i="24"/>
  <c r="I2215" i="24"/>
  <c r="I2301" i="24"/>
  <c r="I2386" i="24"/>
  <c r="I2471" i="24"/>
  <c r="I2557" i="24"/>
  <c r="I2627" i="24"/>
  <c r="I1403" i="24"/>
  <c r="I1398" i="24"/>
  <c r="I1758" i="24"/>
  <c r="I2014" i="24"/>
  <c r="I2170" i="24"/>
  <c r="I1199" i="24"/>
  <c r="I1455" i="24"/>
  <c r="I1619" i="24"/>
  <c r="I1683" i="24"/>
  <c r="I1747" i="24"/>
  <c r="I1811" i="24"/>
  <c r="I1875" i="24"/>
  <c r="I1271" i="24"/>
  <c r="I1527" i="24"/>
  <c r="I1637" i="24"/>
  <c r="I1701" i="24"/>
  <c r="I1765" i="24"/>
  <c r="I1829" i="24"/>
  <c r="I1893" i="24"/>
  <c r="I1957" i="24"/>
  <c r="I2021" i="24"/>
  <c r="I2085" i="24"/>
  <c r="I2149" i="24"/>
  <c r="I2202" i="24"/>
  <c r="I2245" i="24"/>
  <c r="I2287" i="24"/>
  <c r="I2330" i="24"/>
  <c r="I2373" i="24"/>
  <c r="I2415" i="24"/>
  <c r="I2458" i="24"/>
  <c r="I2501" i="24"/>
  <c r="I2543" i="24"/>
  <c r="I2586" i="24"/>
  <c r="I1215" i="24"/>
  <c r="I1471" i="24"/>
  <c r="I1623" i="24"/>
  <c r="I1687" i="24"/>
  <c r="I1751" i="24"/>
  <c r="I1815" i="24"/>
  <c r="I1879" i="24"/>
  <c r="I1943" i="24"/>
  <c r="I2007" i="24"/>
  <c r="I2071" i="24"/>
  <c r="I2135" i="24"/>
  <c r="I2193" i="24"/>
  <c r="I2235" i="24"/>
  <c r="I2278" i="24"/>
  <c r="I2321" i="24"/>
  <c r="I2363" i="24"/>
  <c r="I2406" i="24"/>
  <c r="I2449" i="24"/>
  <c r="I2491" i="24"/>
  <c r="I2534" i="24"/>
  <c r="I2577" i="24"/>
  <c r="I2619" i="24"/>
  <c r="I2662" i="24"/>
  <c r="I2699" i="24"/>
  <c r="I2731" i="24"/>
  <c r="I2763" i="24"/>
  <c r="I2795" i="24"/>
  <c r="I2827" i="24"/>
  <c r="I1681" i="24"/>
  <c r="I1907" i="24"/>
  <c r="I2035" i="24"/>
  <c r="I2163" i="24"/>
  <c r="I2254" i="24"/>
  <c r="I2339" i="24"/>
  <c r="I2425" i="24"/>
  <c r="I2510" i="24"/>
  <c r="I2595" i="24"/>
  <c r="I2654" i="24"/>
  <c r="I2704" i="24"/>
  <c r="I2746" i="24"/>
  <c r="I2789" i="24"/>
  <c r="I2831" i="24"/>
  <c r="I2863" i="24"/>
  <c r="I1579" i="24"/>
  <c r="I1849" i="24"/>
  <c r="I1993" i="24"/>
  <c r="I2121" i="24"/>
  <c r="I2226" i="24"/>
  <c r="I2311" i="24"/>
  <c r="I2397" i="24"/>
  <c r="I2482" i="24"/>
  <c r="I2567" i="24"/>
  <c r="I2634" i="24"/>
  <c r="I1467" i="24"/>
  <c r="I1462" i="24"/>
  <c r="I1790" i="24"/>
  <c r="I2046" i="24"/>
  <c r="I2174" i="24"/>
  <c r="I1231" i="24"/>
  <c r="I1487" i="24"/>
  <c r="I1627" i="24"/>
  <c r="I1691" i="24"/>
  <c r="I1755" i="24"/>
  <c r="I1819" i="24"/>
  <c r="I704" i="24"/>
  <c r="I1303" i="24"/>
  <c r="I1555" i="24"/>
  <c r="I1645" i="24"/>
  <c r="I1709" i="24"/>
  <c r="I1773" i="24"/>
  <c r="I1837" i="24"/>
  <c r="I1901" i="24"/>
  <c r="I1965" i="24"/>
  <c r="I2029" i="24"/>
  <c r="I2093" i="24"/>
  <c r="I2157" i="24"/>
  <c r="I2207" i="24"/>
  <c r="I2250" i="24"/>
  <c r="I2293" i="24"/>
  <c r="I2335" i="24"/>
  <c r="I2378" i="24"/>
  <c r="I2421" i="24"/>
  <c r="I2463" i="24"/>
  <c r="I2506" i="24"/>
  <c r="I2549" i="24"/>
  <c r="I2591" i="24"/>
  <c r="I1247" i="24"/>
  <c r="I1503" i="24"/>
  <c r="I1631" i="24"/>
  <c r="I1695" i="24"/>
  <c r="I1759" i="24"/>
  <c r="I1823" i="24"/>
  <c r="I1887" i="24"/>
  <c r="I1951" i="24"/>
  <c r="I2015" i="24"/>
  <c r="I2079" i="24"/>
  <c r="I2143" i="24"/>
  <c r="I2198" i="24"/>
  <c r="I2241" i="24"/>
  <c r="I2283" i="24"/>
  <c r="I2326" i="24"/>
  <c r="I2369" i="24"/>
  <c r="I2411" i="24"/>
  <c r="I2454" i="24"/>
  <c r="I2497" i="24"/>
  <c r="I2539" i="24"/>
  <c r="I2582" i="24"/>
  <c r="I2625" i="24"/>
  <c r="I2667" i="24"/>
  <c r="I2703" i="24"/>
  <c r="I2735" i="24"/>
  <c r="I2767" i="24"/>
  <c r="I2799" i="24"/>
  <c r="I832" i="24"/>
  <c r="I1713" i="24"/>
  <c r="I1923" i="24"/>
  <c r="I2051" i="24"/>
  <c r="I2179" i="24"/>
  <c r="I2265" i="24"/>
  <c r="I2350" i="24"/>
  <c r="I2435" i="24"/>
  <c r="I2521" i="24"/>
  <c r="I2605" i="24"/>
  <c r="I2661" i="24"/>
  <c r="I2709" i="24"/>
  <c r="I2752" i="24"/>
  <c r="I2794" i="24"/>
  <c r="I2835" i="24"/>
  <c r="I2867" i="24"/>
  <c r="I1625" i="24"/>
  <c r="I1881" i="24"/>
  <c r="I2009" i="24"/>
  <c r="I2137" i="24"/>
  <c r="I2237" i="24"/>
  <c r="I2322" i="24"/>
  <c r="I2407" i="24"/>
  <c r="I2493" i="24"/>
  <c r="I2578" i="24"/>
  <c r="I2642" i="24"/>
  <c r="I1531" i="24"/>
  <c r="I1526" i="24"/>
  <c r="I1822" i="24"/>
  <c r="I2078" i="24"/>
  <c r="I2178" i="24"/>
  <c r="I1263" i="24"/>
  <c r="I1519" i="24"/>
  <c r="I1635" i="24"/>
  <c r="I1699" i="24"/>
  <c r="I1763" i="24"/>
  <c r="I1827" i="24"/>
  <c r="I960" i="24"/>
  <c r="I1335" i="24"/>
  <c r="I1571" i="24"/>
  <c r="I1653" i="24"/>
  <c r="I1717" i="24"/>
  <c r="I1781" i="24"/>
  <c r="I1845" i="24"/>
  <c r="I1909" i="24"/>
  <c r="I1973" i="24"/>
  <c r="I2037" i="24"/>
  <c r="I2101" i="24"/>
  <c r="I2165" i="24"/>
  <c r="I2213" i="24"/>
  <c r="I2255" i="24"/>
  <c r="I2298" i="24"/>
  <c r="I2341" i="24"/>
  <c r="I2383" i="24"/>
  <c r="I2426" i="24"/>
  <c r="I2469" i="24"/>
  <c r="I2511" i="24"/>
  <c r="I2554" i="24"/>
  <c r="I2597" i="24"/>
  <c r="I1279" i="24"/>
  <c r="I1535" i="24"/>
  <c r="I1639" i="24"/>
  <c r="I1703" i="24"/>
  <c r="I1767" i="24"/>
  <c r="I1831" i="24"/>
  <c r="I1895" i="24"/>
  <c r="I1959" i="24"/>
  <c r="I2023" i="24"/>
  <c r="I2087" i="24"/>
  <c r="I2151" i="24"/>
  <c r="I2203" i="24"/>
  <c r="I2246" i="24"/>
  <c r="I2289" i="24"/>
  <c r="I2331" i="24"/>
  <c r="I2374" i="24"/>
  <c r="I2417" i="24"/>
  <c r="I2459" i="24"/>
  <c r="I2502" i="24"/>
  <c r="I2545" i="24"/>
  <c r="I2587" i="24"/>
  <c r="I2630" i="24"/>
  <c r="I2673" i="24"/>
  <c r="I2707" i="24"/>
  <c r="I2739" i="24"/>
  <c r="I2771" i="24"/>
  <c r="I2803" i="24"/>
  <c r="I1191" i="24"/>
  <c r="I1745" i="24"/>
  <c r="I1939" i="24"/>
  <c r="I2067" i="24"/>
  <c r="I2190" i="24"/>
  <c r="I2275" i="24"/>
  <c r="I2361" i="24"/>
  <c r="I2446" i="24"/>
  <c r="I2531" i="24"/>
  <c r="I2611" i="24"/>
  <c r="I2669" i="24"/>
  <c r="I2714" i="24"/>
  <c r="I2757" i="24"/>
  <c r="I2800" i="24"/>
  <c r="I2839" i="24"/>
  <c r="I2871" i="24"/>
  <c r="I1657" i="24"/>
  <c r="I1897" i="24"/>
  <c r="I2025" i="24"/>
  <c r="I2153" i="24"/>
  <c r="I2247" i="24"/>
  <c r="I2333" i="24"/>
  <c r="I2418" i="24"/>
  <c r="I2503" i="24"/>
  <c r="I2589" i="24"/>
  <c r="I2677" i="24"/>
  <c r="I2721" i="24"/>
  <c r="I2764" i="24"/>
  <c r="I2806" i="24"/>
  <c r="I2844" i="24"/>
  <c r="I2876" i="24"/>
  <c r="I2908" i="24"/>
  <c r="I2940" i="24"/>
  <c r="I2972" i="24"/>
  <c r="I3004" i="24"/>
  <c r="I3036" i="24"/>
  <c r="I3068" i="24"/>
  <c r="I1833" i="24"/>
  <c r="I1985" i="24"/>
  <c r="I2113" i="24"/>
  <c r="I2221" i="24"/>
  <c r="I2306" i="24"/>
  <c r="I2391" i="24"/>
  <c r="I2477" i="24"/>
  <c r="I2562" i="24"/>
  <c r="I2631" i="24"/>
  <c r="I2686" i="24"/>
  <c r="I2729" i="24"/>
  <c r="I2772" i="24"/>
  <c r="I2814" i="24"/>
  <c r="I2850" i="24"/>
  <c r="I2882" i="24"/>
  <c r="I2914" i="24"/>
  <c r="I2946" i="24"/>
  <c r="I2978" i="24"/>
  <c r="I3010" i="24"/>
  <c r="I3042" i="24"/>
  <c r="I3074" i="24"/>
  <c r="I1633" i="24"/>
  <c r="I1883" i="24"/>
  <c r="I2011" i="24"/>
  <c r="I2139" i="24"/>
  <c r="I2238" i="24"/>
  <c r="I2323" i="24"/>
  <c r="I2409" i="24"/>
  <c r="I2494" i="24"/>
  <c r="I2579" i="24"/>
  <c r="I2643" i="24"/>
  <c r="I2696" i="24"/>
  <c r="I2738" i="24"/>
  <c r="I2781" i="24"/>
  <c r="I2824" i="24"/>
  <c r="I2857" i="24"/>
  <c r="I2889" i="24"/>
  <c r="I2921" i="24"/>
  <c r="I2953" i="24"/>
  <c r="I2985" i="24"/>
  <c r="I3017" i="24"/>
  <c r="I3049" i="24"/>
  <c r="I3081" i="24"/>
  <c r="I1608" i="24"/>
  <c r="I2911" i="24"/>
  <c r="I3039" i="24"/>
  <c r="I2919" i="24"/>
  <c r="I3047" i="24"/>
  <c r="I2955" i="24"/>
  <c r="I2947" i="24"/>
  <c r="I3075" i="24"/>
  <c r="I2684" i="24"/>
  <c r="I2726" i="24"/>
  <c r="I2769" i="24"/>
  <c r="I2812" i="24"/>
  <c r="I2848" i="24"/>
  <c r="I2880" i="24"/>
  <c r="I2912" i="24"/>
  <c r="I2944" i="24"/>
  <c r="I2976" i="24"/>
  <c r="I3008" i="24"/>
  <c r="I3040" i="24"/>
  <c r="I3072" i="24"/>
  <c r="I1865" i="24"/>
  <c r="I2001" i="24"/>
  <c r="I2129" i="24"/>
  <c r="I2231" i="24"/>
  <c r="I2317" i="24"/>
  <c r="I2402" i="24"/>
  <c r="I2487" i="24"/>
  <c r="I2573" i="24"/>
  <c r="I2638" i="24"/>
  <c r="I2692" i="24"/>
  <c r="I2734" i="24"/>
  <c r="I2777" i="24"/>
  <c r="I2820" i="24"/>
  <c r="I2854" i="24"/>
  <c r="I2886" i="24"/>
  <c r="I2918" i="24"/>
  <c r="I2950" i="24"/>
  <c r="I2982" i="24"/>
  <c r="I3014" i="24"/>
  <c r="I3046" i="24"/>
  <c r="I3078" i="24"/>
  <c r="I1665" i="24"/>
  <c r="I1899" i="24"/>
  <c r="I2027" i="24"/>
  <c r="I2155" i="24"/>
  <c r="I2249" i="24"/>
  <c r="I2334" i="24"/>
  <c r="I2419" i="24"/>
  <c r="I2505" i="24"/>
  <c r="I2590" i="24"/>
  <c r="I2650" i="24"/>
  <c r="I2701" i="24"/>
  <c r="I2744" i="24"/>
  <c r="I2786" i="24"/>
  <c r="I2829" i="24"/>
  <c r="I2861" i="24"/>
  <c r="I2893" i="24"/>
  <c r="I2925" i="24"/>
  <c r="I2957" i="24"/>
  <c r="I2989" i="24"/>
  <c r="I3021" i="24"/>
  <c r="I3053" i="24"/>
  <c r="I3085" i="24"/>
  <c r="I1641" i="24"/>
  <c r="I2927" i="24"/>
  <c r="I3055" i="24"/>
  <c r="I2935" i="24"/>
  <c r="I3063" i="24"/>
  <c r="I2971" i="24"/>
  <c r="I2963" i="24"/>
  <c r="I3087" i="24"/>
  <c r="I2689" i="24"/>
  <c r="I2732" i="24"/>
  <c r="I2774" i="24"/>
  <c r="I2817" i="24"/>
  <c r="I2852" i="24"/>
  <c r="I2884" i="24"/>
  <c r="I2916" i="24"/>
  <c r="I2948" i="24"/>
  <c r="I2980" i="24"/>
  <c r="I3012" i="24"/>
  <c r="I3044" i="24"/>
  <c r="I3076" i="24"/>
  <c r="I1889" i="24"/>
  <c r="I2017" i="24"/>
  <c r="I2145" i="24"/>
  <c r="I2242" i="24"/>
  <c r="I2327" i="24"/>
  <c r="I2413" i="24"/>
  <c r="I2498" i="24"/>
  <c r="I2583" i="24"/>
  <c r="I2645" i="24"/>
  <c r="I2697" i="24"/>
  <c r="I2740" i="24"/>
  <c r="I2782" i="24"/>
  <c r="I2825" i="24"/>
  <c r="I2858" i="24"/>
  <c r="I2890" i="24"/>
  <c r="I2922" i="24"/>
  <c r="I2954" i="24"/>
  <c r="I2986" i="24"/>
  <c r="I3018" i="24"/>
  <c r="I3050" i="24"/>
  <c r="I3082" i="24"/>
  <c r="I1697" i="24"/>
  <c r="I1915" i="24"/>
  <c r="I2043" i="24"/>
  <c r="I2171" i="24"/>
  <c r="I2259" i="24"/>
  <c r="I2345" i="24"/>
  <c r="I2430" i="24"/>
  <c r="I2515" i="24"/>
  <c r="I2601" i="24"/>
  <c r="I2658" i="24"/>
  <c r="I2706" i="24"/>
  <c r="I2749" i="24"/>
  <c r="I2792" i="24"/>
  <c r="I2833" i="24"/>
  <c r="I2865" i="24"/>
  <c r="I2897" i="24"/>
  <c r="I2929" i="24"/>
  <c r="I2961" i="24"/>
  <c r="I2993" i="24"/>
  <c r="I3025" i="24"/>
  <c r="I3057" i="24"/>
  <c r="I3089" i="24"/>
  <c r="I1673" i="24"/>
  <c r="I2943" i="24"/>
  <c r="I3071" i="24"/>
  <c r="I2951" i="24"/>
  <c r="I3079" i="24"/>
  <c r="I2987" i="24"/>
  <c r="I2979" i="24"/>
  <c r="I3019" i="24"/>
  <c r="I2694" i="24"/>
  <c r="I2737" i="24"/>
  <c r="I2780" i="24"/>
  <c r="I2822" i="24"/>
  <c r="I2856" i="24"/>
  <c r="I2888" i="24"/>
  <c r="I2920" i="24"/>
  <c r="I2952" i="24"/>
  <c r="I2984" i="24"/>
  <c r="I3016" i="24"/>
  <c r="I3048" i="24"/>
  <c r="I3080" i="24"/>
  <c r="I1905" i="24"/>
  <c r="I2033" i="24"/>
  <c r="I2161" i="24"/>
  <c r="I2253" i="24"/>
  <c r="I2338" i="24"/>
  <c r="I2423" i="24"/>
  <c r="I2509" i="24"/>
  <c r="I2594" i="24"/>
  <c r="I2653" i="24"/>
  <c r="I2702" i="24"/>
  <c r="I2745" i="24"/>
  <c r="I2788" i="24"/>
  <c r="I2830" i="24"/>
  <c r="I2862" i="24"/>
  <c r="I2894" i="24"/>
  <c r="I2926" i="24"/>
  <c r="I2958" i="24"/>
  <c r="I2990" i="24"/>
  <c r="I3022" i="24"/>
  <c r="I3054" i="24"/>
  <c r="I1122" i="24"/>
  <c r="I1729" i="24"/>
  <c r="I1931" i="24"/>
  <c r="I2059" i="24"/>
  <c r="I2185" i="24"/>
  <c r="I2270" i="24"/>
  <c r="I2355" i="24"/>
  <c r="I2441" i="24"/>
  <c r="I2526" i="24"/>
  <c r="I2607" i="24"/>
  <c r="I2665" i="24"/>
  <c r="I2712" i="24"/>
  <c r="I2754" i="24"/>
  <c r="I2797" i="24"/>
  <c r="I2837" i="24"/>
  <c r="I2869" i="24"/>
  <c r="I2901" i="24"/>
  <c r="I2933" i="24"/>
  <c r="I2965" i="24"/>
  <c r="I2997" i="24"/>
  <c r="I3029" i="24"/>
  <c r="I3061" i="24"/>
  <c r="I3093" i="24"/>
  <c r="I1705" i="24"/>
  <c r="I2959" i="24"/>
  <c r="I3086" i="24"/>
  <c r="I2967" i="24"/>
  <c r="I3090" i="24"/>
  <c r="I3003" i="24"/>
  <c r="I2995" i="24"/>
  <c r="I3035" i="24"/>
  <c r="I2649" i="24"/>
  <c r="I2700" i="24"/>
  <c r="I2742" i="24"/>
  <c r="I2785" i="24"/>
  <c r="I2828" i="24"/>
  <c r="I2860" i="24"/>
  <c r="I2892" i="24"/>
  <c r="I2924" i="24"/>
  <c r="I2956" i="24"/>
  <c r="I2988" i="24"/>
  <c r="I3020" i="24"/>
  <c r="I3052" i="24"/>
  <c r="I3084" i="24"/>
  <c r="I1921" i="24"/>
  <c r="I2049" i="24"/>
  <c r="I2177" i="24"/>
  <c r="I2263" i="24"/>
  <c r="I2349" i="24"/>
  <c r="I2434" i="24"/>
  <c r="I2519" i="24"/>
  <c r="I2602" i="24"/>
  <c r="I2659" i="24"/>
  <c r="I2708" i="24"/>
  <c r="I2750" i="24"/>
  <c r="I2793" i="24"/>
  <c r="I2834" i="24"/>
  <c r="I2866" i="24"/>
  <c r="I2898" i="24"/>
  <c r="I2930" i="24"/>
  <c r="I2962" i="24"/>
  <c r="I2994" i="24"/>
  <c r="I3026" i="24"/>
  <c r="I3058" i="24"/>
  <c r="I1255" i="24"/>
  <c r="I1761" i="24"/>
  <c r="I1947" i="24"/>
  <c r="I2075" i="24"/>
  <c r="I2195" i="24"/>
  <c r="I2281" i="24"/>
  <c r="I2366" i="24"/>
  <c r="I2451" i="24"/>
  <c r="I2537" i="24"/>
  <c r="I2615" i="24"/>
  <c r="I2671" i="24"/>
  <c r="I2717" i="24"/>
  <c r="I2760" i="24"/>
  <c r="I2802" i="24"/>
  <c r="I2841" i="24"/>
  <c r="I2873" i="24"/>
  <c r="I2905" i="24"/>
  <c r="I2937" i="24"/>
  <c r="I2969" i="24"/>
  <c r="I3001" i="24"/>
  <c r="I3033" i="24"/>
  <c r="I3065" i="24"/>
  <c r="I1159" i="24"/>
  <c r="I1737" i="24"/>
  <c r="I2975" i="24"/>
  <c r="I2" i="24"/>
  <c r="I2983" i="24"/>
  <c r="I2891" i="24"/>
  <c r="I2883" i="24"/>
  <c r="I3011" i="24"/>
  <c r="I3051" i="24"/>
  <c r="I2655" i="24"/>
  <c r="I2705" i="24"/>
  <c r="I2748" i="24"/>
  <c r="I2790" i="24"/>
  <c r="I2832" i="24"/>
  <c r="I2864" i="24"/>
  <c r="I2896" i="24"/>
  <c r="I2928" i="24"/>
  <c r="I2960" i="24"/>
  <c r="I2992" i="24"/>
  <c r="I3024" i="24"/>
  <c r="I3056" i="24"/>
  <c r="I3088" i="24"/>
  <c r="I1937" i="24"/>
  <c r="I2065" i="24"/>
  <c r="I2189" i="24"/>
  <c r="I2274" i="24"/>
  <c r="I2359" i="24"/>
  <c r="I2445" i="24"/>
  <c r="I2530" i="24"/>
  <c r="I2610" i="24"/>
  <c r="I2666" i="24"/>
  <c r="I2713" i="24"/>
  <c r="I2756" i="24"/>
  <c r="I2798" i="24"/>
  <c r="I2838" i="24"/>
  <c r="I2870" i="24"/>
  <c r="I2902" i="24"/>
  <c r="I2934" i="24"/>
  <c r="I2966" i="24"/>
  <c r="I2998" i="24"/>
  <c r="I3030" i="24"/>
  <c r="I3062" i="24"/>
  <c r="I1383" i="24"/>
  <c r="I1793" i="24"/>
  <c r="I1963" i="24"/>
  <c r="I2091" i="24"/>
  <c r="I2206" i="24"/>
  <c r="I2291" i="24"/>
  <c r="I2377" i="24"/>
  <c r="I2462" i="24"/>
  <c r="I2547" i="24"/>
  <c r="I2622" i="24"/>
  <c r="I2679" i="24"/>
  <c r="I2722" i="24"/>
  <c r="I2765" i="24"/>
  <c r="I2808" i="24"/>
  <c r="I2845" i="24"/>
  <c r="I2877" i="24"/>
  <c r="I2909" i="24"/>
  <c r="I2941" i="24"/>
  <c r="I2973" i="24"/>
  <c r="I3005" i="24"/>
  <c r="I3037" i="24"/>
  <c r="I3069" i="24"/>
  <c r="I1287" i="24"/>
  <c r="I1801" i="24"/>
  <c r="I2991" i="24"/>
  <c r="I2999" i="24"/>
  <c r="I2907" i="24"/>
  <c r="I2899" i="24"/>
  <c r="I3027" i="24"/>
  <c r="I3067" i="24"/>
  <c r="I2663" i="24"/>
  <c r="I2710" i="24"/>
  <c r="I2753" i="24"/>
  <c r="I2796" i="24"/>
  <c r="I2836" i="24"/>
  <c r="I2868" i="24"/>
  <c r="I2900" i="24"/>
  <c r="I2932" i="24"/>
  <c r="I2964" i="24"/>
  <c r="I2996" i="24"/>
  <c r="I3028" i="24"/>
  <c r="I3060" i="24"/>
  <c r="I3092" i="24"/>
  <c r="I1953" i="24"/>
  <c r="I2081" i="24"/>
  <c r="I2199" i="24"/>
  <c r="I2285" i="24"/>
  <c r="I2370" i="24"/>
  <c r="I2455" i="24"/>
  <c r="I2541" i="24"/>
  <c r="I2617" i="24"/>
  <c r="I2674" i="24"/>
  <c r="I2718" i="24"/>
  <c r="I2761" i="24"/>
  <c r="I2804" i="24"/>
  <c r="I2842" i="24"/>
  <c r="I2874" i="24"/>
  <c r="I2906" i="24"/>
  <c r="I2938" i="24"/>
  <c r="I2970" i="24"/>
  <c r="I3002" i="24"/>
  <c r="I3034" i="24"/>
  <c r="I3066" i="24"/>
  <c r="I1511" i="24"/>
  <c r="I1825" i="24"/>
  <c r="I1979" i="24"/>
  <c r="I2107" i="24"/>
  <c r="I2217" i="24"/>
  <c r="I2302" i="24"/>
  <c r="I2387" i="24"/>
  <c r="I2473" i="24"/>
  <c r="I2558" i="24"/>
  <c r="I2629" i="24"/>
  <c r="I2685" i="24"/>
  <c r="I2728" i="24"/>
  <c r="I2770" i="24"/>
  <c r="I2813" i="24"/>
  <c r="I2849" i="24"/>
  <c r="I2881" i="24"/>
  <c r="I2913" i="24"/>
  <c r="I2945" i="24"/>
  <c r="I2977" i="24"/>
  <c r="I3009" i="24"/>
  <c r="I3041" i="24"/>
  <c r="I3073" i="24"/>
  <c r="I1415" i="24"/>
  <c r="I2879" i="24"/>
  <c r="I3007" i="24"/>
  <c r="I2887" i="24"/>
  <c r="I3015" i="24"/>
  <c r="I2923" i="24"/>
  <c r="I2915" i="24"/>
  <c r="I3043" i="24"/>
  <c r="I3083" i="24"/>
  <c r="I2670" i="24"/>
  <c r="I2716" i="24"/>
  <c r="I2758" i="24"/>
  <c r="I2801" i="24"/>
  <c r="I2840" i="24"/>
  <c r="I2872" i="24"/>
  <c r="I2904" i="24"/>
  <c r="I2936" i="24"/>
  <c r="I2968" i="24"/>
  <c r="I3000" i="24"/>
  <c r="I3032" i="24"/>
  <c r="I3064" i="24"/>
  <c r="I1769" i="24"/>
  <c r="I1969" i="24"/>
  <c r="I2097" i="24"/>
  <c r="I2210" i="24"/>
  <c r="I2295" i="24"/>
  <c r="I2381" i="24"/>
  <c r="I2466" i="24"/>
  <c r="I2551" i="24"/>
  <c r="I2623" i="24"/>
  <c r="I2681" i="24"/>
  <c r="I2724" i="24"/>
  <c r="I2766" i="24"/>
  <c r="I2809" i="24"/>
  <c r="I2846" i="24"/>
  <c r="I2878" i="24"/>
  <c r="I2910" i="24"/>
  <c r="I2942" i="24"/>
  <c r="I2974" i="24"/>
  <c r="I3006" i="24"/>
  <c r="I3038" i="24"/>
  <c r="I3070" i="24"/>
  <c r="I1595" i="24"/>
  <c r="I1857" i="24"/>
  <c r="I1995" i="24"/>
  <c r="I2123" i="24"/>
  <c r="I2227" i="24"/>
  <c r="I2313" i="24"/>
  <c r="I2398" i="24"/>
  <c r="I2483" i="24"/>
  <c r="I2569" i="24"/>
  <c r="I2637" i="24"/>
  <c r="I2690" i="24"/>
  <c r="I2733" i="24"/>
  <c r="I2776" i="24"/>
  <c r="I2818" i="24"/>
  <c r="I2853" i="24"/>
  <c r="I2885" i="24"/>
  <c r="I2917" i="24"/>
  <c r="I2949" i="24"/>
  <c r="I2981" i="24"/>
  <c r="I3013" i="24"/>
  <c r="I3045" i="24"/>
  <c r="I3077" i="24"/>
  <c r="I1543" i="24"/>
  <c r="I2895" i="24"/>
  <c r="I3023" i="24"/>
  <c r="I2903" i="24"/>
  <c r="I3031" i="24"/>
  <c r="I2939" i="24"/>
  <c r="I2931" i="24"/>
  <c r="I3059" i="24"/>
  <c r="I3091" i="24"/>
  <c r="J2762" i="24" l="1" a="1"/>
  <c r="J2762" i="24" s="1"/>
  <c r="J2650" i="24" a="1"/>
  <c r="J2650" i="24" s="1"/>
  <c r="J2977" i="24" a="1"/>
  <c r="J2977" i="24" s="1"/>
  <c r="J2994" i="24" a="1"/>
  <c r="J2994" i="24" s="1"/>
  <c r="J3051" i="24" a="1"/>
  <c r="J3051" i="24" s="1"/>
  <c r="J2873" i="24" a="1"/>
  <c r="J2873" i="24" s="1"/>
  <c r="J2865" i="24" a="1"/>
  <c r="J2865" i="24" s="1"/>
  <c r="J2850" i="24" a="1"/>
  <c r="J2850" i="24" s="1"/>
  <c r="J2514" i="24" a="1"/>
  <c r="J2514" i="24" s="1"/>
  <c r="J2764" i="24" a="1"/>
  <c r="J2764" i="24" s="1"/>
  <c r="J2752" i="24" a="1"/>
  <c r="J2752" i="24" s="1"/>
  <c r="J3081" i="24" a="1"/>
  <c r="J3081" i="24" s="1"/>
  <c r="J3019" i="24" a="1"/>
  <c r="J3019" i="24" s="1"/>
  <c r="J2912" i="24" a="1"/>
  <c r="J2912" i="24" s="1"/>
  <c r="J2911" i="24" a="1"/>
  <c r="J2911" i="24" s="1"/>
  <c r="J2896" i="24" a="1"/>
  <c r="J2896" i="24" s="1"/>
  <c r="J2507" i="24" a="1"/>
  <c r="J2507" i="24" s="1"/>
  <c r="J2161" i="24" a="1"/>
  <c r="J2161" i="24" s="1"/>
  <c r="J3091" i="24" a="1"/>
  <c r="J3091" i="24" s="1"/>
  <c r="J2968" i="24" a="1"/>
  <c r="J2968" i="24" s="1"/>
  <c r="J2823" i="24" a="1"/>
  <c r="J2823" i="24" s="1"/>
  <c r="J2990" i="24" a="1"/>
  <c r="J2990" i="24" s="1"/>
  <c r="J3058" i="24" a="1"/>
  <c r="J3058" i="24" s="1"/>
  <c r="J2898" i="24" a="1"/>
  <c r="J2898" i="24" s="1"/>
  <c r="J2808" i="24" a="1"/>
  <c r="J2808" i="24" s="1"/>
  <c r="J2855" i="24" a="1"/>
  <c r="J2855" i="24" s="1"/>
  <c r="J3082" i="24" a="1"/>
  <c r="J3082" i="24" s="1"/>
  <c r="J2827" i="24" a="1"/>
  <c r="J2827" i="24" s="1"/>
  <c r="J2826" i="24" a="1"/>
  <c r="J2826" i="24" s="1"/>
  <c r="J2804" i="24" a="1"/>
  <c r="J2804" i="24" s="1"/>
  <c r="J2789" i="24" a="1"/>
  <c r="J2789" i="24" s="1"/>
  <c r="J3057" i="24" a="1"/>
  <c r="J3057" i="24" s="1"/>
  <c r="J3040" i="24" a="1"/>
  <c r="J3040" i="24" s="1"/>
  <c r="J3039" i="24" a="1"/>
  <c r="J3039" i="24" s="1"/>
  <c r="J2955" i="24" a="1"/>
  <c r="J2955" i="24" s="1"/>
  <c r="J2877" i="24" a="1"/>
  <c r="J2877" i="24" s="1"/>
  <c r="J2872" i="24" a="1"/>
  <c r="J2872" i="24" s="1"/>
  <c r="J2854" i="24" a="1"/>
  <c r="J2854" i="24" s="1"/>
  <c r="J2642" i="24" a="1"/>
  <c r="J2642" i="24" s="1"/>
  <c r="J2673" i="24" a="1"/>
  <c r="J2673" i="24" s="1"/>
  <c r="J3080" i="24" a="1"/>
  <c r="J3080" i="24" s="1"/>
  <c r="J2952" i="24" a="1"/>
  <c r="J2952" i="24" s="1"/>
  <c r="J2802" i="24" a="1"/>
  <c r="J2802" i="24" s="1"/>
  <c r="J2768" i="24" a="1"/>
  <c r="J2768" i="24" s="1"/>
  <c r="J2894" i="24" a="1"/>
  <c r="J2894" i="24" s="1"/>
  <c r="J2960" i="24" a="1"/>
  <c r="J2960" i="24" s="1"/>
  <c r="J3022" i="24" a="1"/>
  <c r="J3022" i="24" s="1"/>
  <c r="J3067" i="24" a="1"/>
  <c r="J3067" i="24" s="1"/>
  <c r="J2784" i="24" a="1"/>
  <c r="J2784" i="24" s="1"/>
  <c r="J2780" i="24" a="1"/>
  <c r="J2780" i="24" s="1"/>
  <c r="J2761" i="24" a="1"/>
  <c r="J2761" i="24" s="1"/>
  <c r="J3083" i="24" a="1"/>
  <c r="J3083" i="24" s="1"/>
  <c r="J3015" i="24" a="1"/>
  <c r="J3015" i="24" s="1"/>
  <c r="J2995" i="24" a="1"/>
  <c r="J2995" i="24" s="1"/>
  <c r="J2966" i="24" a="1"/>
  <c r="J2966" i="24" s="1"/>
  <c r="J3085" i="24" a="1"/>
  <c r="J3085" i="24" s="1"/>
  <c r="J2834" i="24" a="1"/>
  <c r="J2834" i="24" s="1"/>
  <c r="J2830" i="24" a="1"/>
  <c r="J2830" i="24" s="1"/>
  <c r="J2811" i="24" a="1"/>
  <c r="J2811" i="24" s="1"/>
  <c r="J2224" i="24" a="1"/>
  <c r="J2224" i="24" s="1"/>
  <c r="J2546" i="24" a="1"/>
  <c r="J2546" i="24" s="1"/>
  <c r="J3064" i="24" a="1"/>
  <c r="J3064" i="24" s="1"/>
  <c r="J2936" i="24" a="1"/>
  <c r="J2936" i="24" s="1"/>
  <c r="J2781" i="24" a="1"/>
  <c r="J2781" i="24" s="1"/>
  <c r="J2935" i="24" a="1"/>
  <c r="J2935" i="24" s="1"/>
  <c r="J2875" i="24" a="1"/>
  <c r="J2875" i="24" s="1"/>
  <c r="J2790" i="24" a="1"/>
  <c r="J2790" i="24" s="1"/>
  <c r="J2847" i="24" a="1"/>
  <c r="J2847" i="24" s="1"/>
  <c r="J3035" i="24" a="1"/>
  <c r="J3035" i="24" s="1"/>
  <c r="J3079" i="24" a="1"/>
  <c r="J3079" i="24" s="1"/>
  <c r="J3059" i="24" a="1"/>
  <c r="J3059" i="24" s="1"/>
  <c r="J3062" i="24" a="1"/>
  <c r="J3062" i="24" s="1"/>
  <c r="J2987" i="24" a="1"/>
  <c r="J2987" i="24" s="1"/>
  <c r="J2974" i="24" a="1"/>
  <c r="J2974" i="24" s="1"/>
  <c r="J2957" i="24" a="1"/>
  <c r="J2957" i="24" s="1"/>
  <c r="J2835" i="24" a="1"/>
  <c r="J2835" i="24" s="1"/>
  <c r="J3074" i="24" a="1"/>
  <c r="J3074" i="24" s="1"/>
  <c r="J2791" i="24" a="1"/>
  <c r="J2791" i="24" s="1"/>
  <c r="J2783" i="24" a="1"/>
  <c r="J2783" i="24" s="1"/>
  <c r="J2766" i="24" a="1"/>
  <c r="J2766" i="24" s="1"/>
  <c r="J2664" i="24" a="1"/>
  <c r="J2664" i="24" s="1"/>
  <c r="J2389" i="24" a="1"/>
  <c r="J2389" i="24" s="1"/>
  <c r="J3048" i="24" a="1"/>
  <c r="J3048" i="24" s="1"/>
  <c r="J2919" i="24" a="1"/>
  <c r="J2919" i="24" s="1"/>
  <c r="J2755" i="24" a="1"/>
  <c r="J2755" i="24" s="1"/>
  <c r="J2930" i="24" a="1"/>
  <c r="J2930" i="24" s="1"/>
  <c r="J3046" i="24" a="1"/>
  <c r="J3046" i="24" s="1"/>
  <c r="J2853" i="24" a="1"/>
  <c r="J2853" i="24" s="1"/>
  <c r="J3005" i="24" a="1"/>
  <c r="J3005" i="24" s="1"/>
  <c r="J3003" i="24" a="1"/>
  <c r="J3003" i="24" s="1"/>
  <c r="J3038" i="24" a="1"/>
  <c r="J3038" i="24" s="1"/>
  <c r="J3021" i="24" a="1"/>
  <c r="J3021" i="24" s="1"/>
  <c r="J3014" i="24" a="1"/>
  <c r="J3014" i="24" s="1"/>
  <c r="J2923" i="24" a="1"/>
  <c r="J2923" i="24" s="1"/>
  <c r="J2929" i="24" a="1"/>
  <c r="J2929" i="24" s="1"/>
  <c r="J2914" i="24" a="1"/>
  <c r="J2914" i="24" s="1"/>
  <c r="J2586" i="24" a="1"/>
  <c r="J2586" i="24" s="1"/>
  <c r="J3042" i="24" a="1"/>
  <c r="J3042" i="24" s="1"/>
  <c r="J3086" i="24" a="1"/>
  <c r="J3086" i="24" s="1"/>
  <c r="J3069" i="24" a="1"/>
  <c r="J3069" i="24" s="1"/>
  <c r="J3065" i="24" a="1"/>
  <c r="J3065" i="24" s="1"/>
  <c r="J2600" i="24" a="1"/>
  <c r="J2600" i="24" s="1"/>
  <c r="J2221" i="24" a="1"/>
  <c r="J2221" i="24" s="1"/>
  <c r="J3032" i="24" a="1"/>
  <c r="J3032" i="24" s="1"/>
  <c r="J2905" i="24" a="1"/>
  <c r="J2905" i="24" s="1"/>
  <c r="J3073" i="24" a="1"/>
  <c r="J3073" i="24" s="1"/>
  <c r="J2349" i="24" a="1"/>
  <c r="J2349" i="24" s="1"/>
  <c r="J2918" i="24" a="1"/>
  <c r="J2918" i="24" s="1"/>
  <c r="J3090" i="24" a="1"/>
  <c r="J3090" i="24" s="1"/>
  <c r="J3026" i="24" a="1"/>
  <c r="J3026" i="24" s="1"/>
  <c r="J2832" i="24" a="1"/>
  <c r="J2832" i="24" s="1"/>
  <c r="J2971" i="24" a="1"/>
  <c r="J2971" i="24" s="1"/>
  <c r="J2993" i="24" a="1"/>
  <c r="J2993" i="24" s="1"/>
  <c r="J2976" i="24" a="1"/>
  <c r="J2976" i="24" s="1"/>
  <c r="J2899" i="24" a="1"/>
  <c r="J2899" i="24" s="1"/>
  <c r="J2891" i="24" a="1"/>
  <c r="J2891" i="24" s="1"/>
  <c r="J2890" i="24" a="1"/>
  <c r="J2890" i="24" s="1"/>
  <c r="J2868" i="24" a="1"/>
  <c r="J2868" i="24" s="1"/>
  <c r="J2770" i="24" a="1"/>
  <c r="J2770" i="24" s="1"/>
  <c r="J3010" i="24" a="1"/>
  <c r="J3010" i="24" s="1"/>
  <c r="J3041" i="24" a="1"/>
  <c r="J3041" i="24" s="1"/>
  <c r="J3024" i="24" a="1"/>
  <c r="J3024" i="24" s="1"/>
  <c r="J3023" i="24" a="1"/>
  <c r="J3023" i="24" s="1"/>
  <c r="J2529" i="24" a="1"/>
  <c r="J2529" i="24" s="1"/>
  <c r="J3017" i="24" a="1"/>
  <c r="J3017" i="24" s="1"/>
  <c r="J3016" i="24" a="1"/>
  <c r="J3016" i="24" s="1"/>
  <c r="J2887" i="24" a="1"/>
  <c r="J2887" i="24" s="1"/>
  <c r="J2258" i="24" a="1"/>
  <c r="J2258" i="24" s="1"/>
  <c r="J2962" i="24" a="1"/>
  <c r="J2962" i="24" s="1"/>
  <c r="J3063" i="24" a="1"/>
  <c r="J3063" i="24" s="1"/>
  <c r="J2982" i="24" a="1"/>
  <c r="J2982" i="24" s="1"/>
  <c r="J2939" i="24" a="1"/>
  <c r="J2939" i="24" s="1"/>
  <c r="J2951" i="24" a="1"/>
  <c r="J2951" i="24" s="1"/>
  <c r="J2931" i="24" a="1"/>
  <c r="J2931" i="24" s="1"/>
  <c r="J2712" i="24" a="1"/>
  <c r="J2712" i="24" s="1"/>
  <c r="J2848" i="24" a="1"/>
  <c r="J2848" i="24" s="1"/>
  <c r="J2844" i="24" a="1"/>
  <c r="J2844" i="24" s="1"/>
  <c r="J2829" i="24" a="1"/>
  <c r="J2829" i="24" s="1"/>
  <c r="J2167" i="24" a="1"/>
  <c r="J2167" i="24" s="1"/>
  <c r="J2978" i="24" a="1"/>
  <c r="J2978" i="24" s="1"/>
  <c r="J2999" i="24" a="1"/>
  <c r="J2999" i="24" s="1"/>
  <c r="J2979" i="24" a="1"/>
  <c r="J2979" i="24" s="1"/>
  <c r="J2917" i="24" a="1"/>
  <c r="J2917" i="24" s="1"/>
  <c r="J2418" i="24" a="1"/>
  <c r="J2418" i="24" s="1"/>
  <c r="J2884" i="24" a="1"/>
  <c r="J2884" i="24" s="1"/>
  <c r="J3000" i="24" a="1"/>
  <c r="J3000" i="24" s="1"/>
  <c r="J2866" i="24" a="1"/>
  <c r="J2866" i="24" s="1"/>
  <c r="J3031" i="24" a="1"/>
  <c r="J3031" i="24" s="1"/>
  <c r="J3087" i="24" a="1"/>
  <c r="J3087" i="24" s="1"/>
  <c r="J2813" i="24" a="1"/>
  <c r="J2813" i="24" s="1"/>
  <c r="J3043" i="24" a="1"/>
  <c r="J3043" i="24" s="1"/>
  <c r="J2392" i="24" a="1"/>
  <c r="J2392" i="24" s="1"/>
  <c r="J2909" i="24" a="1"/>
  <c r="J2909" i="24" s="1"/>
  <c r="J2908" i="24" a="1"/>
  <c r="J2908" i="24" s="1"/>
  <c r="J2893" i="24" a="1"/>
  <c r="J2893" i="24" s="1"/>
  <c r="J2386" i="24" a="1"/>
  <c r="J2386" i="24" s="1"/>
  <c r="J2809" i="24" a="1"/>
  <c r="J2809" i="24" s="1"/>
  <c r="J2801" i="24" a="1"/>
  <c r="J2801" i="24" s="1"/>
  <c r="J2786" i="24" a="1"/>
  <c r="J2786" i="24" s="1"/>
  <c r="J2728" i="24" a="1"/>
  <c r="J2728" i="24" s="1"/>
  <c r="J2946" i="24" a="1"/>
  <c r="J2946" i="24" s="1"/>
  <c r="J2958" i="24" a="1"/>
  <c r="J2958" i="24" s="1"/>
  <c r="J2941" i="24" a="1"/>
  <c r="J2941" i="24" s="1"/>
  <c r="J2769" i="24" a="1"/>
  <c r="J2769" i="24" s="1"/>
  <c r="J2290" i="24" a="1"/>
  <c r="J2290" i="24" s="1"/>
  <c r="J2391" i="24" a="1"/>
  <c r="J2391" i="24" s="1"/>
  <c r="J2984" i="24" a="1"/>
  <c r="J2984" i="24" s="1"/>
  <c r="J2845" i="24" a="1"/>
  <c r="J2845" i="24" s="1"/>
  <c r="J3009" i="24" a="1"/>
  <c r="J3009" i="24" s="1"/>
  <c r="J2926" i="24" a="1"/>
  <c r="J2926" i="24" s="1"/>
  <c r="J2798" i="24" a="1"/>
  <c r="J2798" i="24" s="1"/>
  <c r="J2973" i="24" a="1"/>
  <c r="J2973" i="24" s="1"/>
  <c r="J3033" i="24" a="1"/>
  <c r="J3033" i="24" s="1"/>
  <c r="J2696" i="24" a="1"/>
  <c r="J2696" i="24" s="1"/>
  <c r="J2737" i="24" a="1"/>
  <c r="J2737" i="24" s="1"/>
  <c r="J3093" i="24" a="1"/>
  <c r="J3093" i="24" s="1"/>
  <c r="J2880" i="24" a="1"/>
  <c r="J2880" i="24" s="1"/>
  <c r="J3089" i="24" a="1"/>
  <c r="J3089" i="24" s="1"/>
  <c r="J2961" i="24" a="1"/>
  <c r="J2961" i="24" s="1"/>
  <c r="J2812" i="24" a="1"/>
  <c r="J2812" i="24" s="1"/>
  <c r="J2861" i="24" a="1"/>
  <c r="J2861" i="24" s="1"/>
  <c r="J3071" i="24" a="1"/>
  <c r="J3071" i="24" s="1"/>
  <c r="J2803" i="24" a="1"/>
  <c r="J2803" i="24" s="1"/>
  <c r="J2194" i="24" a="1"/>
  <c r="J2194" i="24" s="1"/>
  <c r="J2906" i="24" a="1"/>
  <c r="J2906" i="24" s="1"/>
  <c r="J2810" i="24" a="1"/>
  <c r="J2810" i="24" s="1"/>
  <c r="J2715" i="24" a="1"/>
  <c r="J2715" i="24" s="1"/>
  <c r="J2603" i="24" a="1"/>
  <c r="J2603" i="24" s="1"/>
  <c r="J2270" i="24" a="1"/>
  <c r="J2270" i="24" s="1"/>
  <c r="J2718" i="24" a="1"/>
  <c r="J2718" i="24" s="1"/>
  <c r="J2524" i="24" a="1"/>
  <c r="J2524" i="24" s="1"/>
  <c r="J2237" i="24" a="1"/>
  <c r="J2237" i="24" s="1"/>
  <c r="J2633" i="24" a="1"/>
  <c r="J2633" i="24" s="1"/>
  <c r="J2288" i="24" a="1"/>
  <c r="J2288" i="24" s="1"/>
  <c r="J2506" i="24" a="1"/>
  <c r="J2506" i="24" s="1"/>
  <c r="J2730" i="24" a="1"/>
  <c r="J2730" i="24" s="1"/>
  <c r="J2437" i="24" a="1"/>
  <c r="J2437" i="24" s="1"/>
  <c r="J2549" i="24" a="1"/>
  <c r="J2549" i="24" s="1"/>
  <c r="J2645" i="24" a="1"/>
  <c r="J2645" i="24" s="1"/>
  <c r="J2756" i="24" a="1"/>
  <c r="J2756" i="24" s="1"/>
  <c r="J2326" i="24" a="1"/>
  <c r="J2326" i="24" s="1"/>
  <c r="J2422" i="24" a="1"/>
  <c r="J2422" i="24" s="1"/>
  <c r="J2518" i="24" a="1"/>
  <c r="J2518" i="24" s="1"/>
  <c r="J2487" i="24" a="1"/>
  <c r="J2487" i="24" s="1"/>
  <c r="J2480" i="24" a="1"/>
  <c r="J2480" i="24" s="1"/>
  <c r="J2672" i="24" a="1"/>
  <c r="J2672" i="24" s="1"/>
  <c r="J2253" i="24" a="1"/>
  <c r="J2253" i="24" s="1"/>
  <c r="J2401" i="24" a="1"/>
  <c r="J2401" i="24" s="1"/>
  <c r="J2631" i="24" a="1"/>
  <c r="J2631" i="24" s="1"/>
  <c r="J2727" i="24" a="1"/>
  <c r="J2727" i="24" s="1"/>
  <c r="J2186" i="24" a="1"/>
  <c r="J2186" i="24" s="1"/>
  <c r="J2298" i="24" a="1"/>
  <c r="J2298" i="24" s="1"/>
  <c r="J2394" i="24" a="1"/>
  <c r="J2394" i="24" s="1"/>
  <c r="J2615" i="24" a="1"/>
  <c r="J2615" i="24" s="1"/>
  <c r="J2280" i="24" a="1"/>
  <c r="J2280" i="24" s="1"/>
  <c r="J2720" i="24" a="1"/>
  <c r="J2720" i="24" s="1"/>
  <c r="J2913" i="24" a="1"/>
  <c r="J2913" i="24" s="1"/>
  <c r="J2799" i="24" a="1"/>
  <c r="J2799" i="24" s="1"/>
  <c r="J2709" i="24" a="1"/>
  <c r="J2709" i="24" s="1"/>
  <c r="J2478" i="24" a="1"/>
  <c r="J2478" i="24" s="1"/>
  <c r="J2286" i="24" a="1"/>
  <c r="J2286" i="24" s="1"/>
  <c r="J2702" i="24" a="1"/>
  <c r="J2702" i="24" s="1"/>
  <c r="J2510" i="24" a="1"/>
  <c r="J2510" i="24" s="1"/>
  <c r="J2601" i="24" a="1"/>
  <c r="J2601" i="24" s="1"/>
  <c r="J2806" i="24" a="1"/>
  <c r="J2806" i="24" s="1"/>
  <c r="J3028" i="24" a="1"/>
  <c r="J3028" i="24" s="1"/>
  <c r="J2932" i="24" a="1"/>
  <c r="J2932" i="24" s="1"/>
  <c r="J3050" i="24" a="1"/>
  <c r="J3050" i="24" s="1"/>
  <c r="J2954" i="24" a="1"/>
  <c r="J2954" i="24" s="1"/>
  <c r="J2839" i="24" a="1"/>
  <c r="J2839" i="24" s="1"/>
  <c r="J3084" i="24" a="1"/>
  <c r="J3084" i="24" s="1"/>
  <c r="J2878" i="24" a="1"/>
  <c r="J2878" i="24" s="1"/>
  <c r="J2782" i="24" a="1"/>
  <c r="J2782" i="24" s="1"/>
  <c r="J2674" i="24" a="1"/>
  <c r="J2674" i="24" s="1"/>
  <c r="J2274" i="24" a="1"/>
  <c r="J2274" i="24" s="1"/>
  <c r="J2721" i="24" a="1"/>
  <c r="J2721" i="24" s="1"/>
  <c r="J2528" i="24" a="1"/>
  <c r="J2528" i="24" s="1"/>
  <c r="J2904" i="24" a="1"/>
  <c r="J2904" i="24" s="1"/>
  <c r="J2776" i="24" a="1"/>
  <c r="J2776" i="24" s="1"/>
  <c r="J2822" i="24" a="1"/>
  <c r="J2822" i="24" s="1"/>
  <c r="J3007" i="24" a="1"/>
  <c r="J3007" i="24" s="1"/>
  <c r="J2632" i="24" a="1"/>
  <c r="J2632" i="24" s="1"/>
  <c r="J2610" i="24" a="1"/>
  <c r="J2610" i="24" s="1"/>
  <c r="J2981" i="24" a="1"/>
  <c r="J2981" i="24" s="1"/>
  <c r="J2859" i="24" a="1"/>
  <c r="J2859" i="24" s="1"/>
  <c r="J3070" i="24" a="1"/>
  <c r="J3070" i="24" s="1"/>
  <c r="J2942" i="24" a="1"/>
  <c r="J2942" i="24" s="1"/>
  <c r="J2989" i="24" a="1"/>
  <c r="J2989" i="24" s="1"/>
  <c r="J2836" i="24" a="1"/>
  <c r="J2836" i="24" s="1"/>
  <c r="J3049" i="24" a="1"/>
  <c r="J3049" i="24" s="1"/>
  <c r="J2744" i="24" a="1"/>
  <c r="J2744" i="24" s="1"/>
  <c r="J3001" i="24" a="1"/>
  <c r="J3001" i="24" s="1"/>
  <c r="J2888" i="24" a="1"/>
  <c r="J2888" i="24" s="1"/>
  <c r="J2792" i="24" a="1"/>
  <c r="J2792" i="24" s="1"/>
  <c r="J2699" i="24" a="1"/>
  <c r="J2699" i="24" s="1"/>
  <c r="J2462" i="24" a="1"/>
  <c r="J2462" i="24" s="1"/>
  <c r="J2238" i="24" a="1"/>
  <c r="J2238" i="24" s="1"/>
  <c r="J2686" i="24" a="1"/>
  <c r="J2686" i="24" s="1"/>
  <c r="J2492" i="24" a="1"/>
  <c r="J2492" i="24" s="1"/>
  <c r="J1991" i="24" a="1"/>
  <c r="J1991" i="24" s="1"/>
  <c r="J2697" i="24" a="1"/>
  <c r="J2697" i="24" s="1"/>
  <c r="J2332" i="24" a="1"/>
  <c r="J2332" i="24" s="1"/>
  <c r="J2538" i="24" a="1"/>
  <c r="J2538" i="24" s="1"/>
  <c r="J2309" i="24" a="1"/>
  <c r="J2309" i="24" s="1"/>
  <c r="J2461" i="24" a="1"/>
  <c r="J2461" i="24" s="1"/>
  <c r="J2563" i="24" a="1"/>
  <c r="J2563" i="24" s="1"/>
  <c r="J2659" i="24" a="1"/>
  <c r="J2659" i="24" s="1"/>
  <c r="J2230" i="24" a="1"/>
  <c r="J2230" i="24" s="1"/>
  <c r="J2342" i="24" a="1"/>
  <c r="J2342" i="24" s="1"/>
  <c r="J2438" i="24" a="1"/>
  <c r="J2438" i="24" s="1"/>
  <c r="J2532" i="24" a="1"/>
  <c r="J2532" i="24" s="1"/>
  <c r="J2256" i="24" a="1"/>
  <c r="J2256" i="24" s="1"/>
  <c r="J2513" i="24" a="1"/>
  <c r="J2513" i="24" s="1"/>
  <c r="J2704" i="24" a="1"/>
  <c r="J2704" i="24" s="1"/>
  <c r="J2273" i="24" a="1"/>
  <c r="J2273" i="24" s="1"/>
  <c r="J2535" i="24" a="1"/>
  <c r="J2535" i="24" s="1"/>
  <c r="J2649" i="24" a="1"/>
  <c r="J2649" i="24" s="1"/>
  <c r="J2743" i="24" a="1"/>
  <c r="J2743" i="24" s="1"/>
  <c r="J2202" i="24" a="1"/>
  <c r="J2202" i="24" s="1"/>
  <c r="J2410" i="24" a="1"/>
  <c r="J2410" i="24" s="1"/>
  <c r="J2490" i="24" a="1"/>
  <c r="J2490" i="24" s="1"/>
  <c r="J2320" i="24" a="1"/>
  <c r="J2320" i="24" s="1"/>
  <c r="J2527" i="24" a="1"/>
  <c r="J2527" i="24" s="1"/>
  <c r="J2991" i="24" a="1"/>
  <c r="J2991" i="24" s="1"/>
  <c r="J2895" i="24" a="1"/>
  <c r="J2895" i="24" s="1"/>
  <c r="J2693" i="24" a="1"/>
  <c r="J2693" i="24" s="1"/>
  <c r="J2596" i="24" a="1"/>
  <c r="J2596" i="24" s="1"/>
  <c r="J2446" i="24" a="1"/>
  <c r="J2446" i="24" s="1"/>
  <c r="J2254" i="24" a="1"/>
  <c r="J2254" i="24" s="1"/>
  <c r="J2469" i="24" a="1"/>
  <c r="J2469" i="24" s="1"/>
  <c r="J2213" i="24" a="1"/>
  <c r="J2213" i="24" s="1"/>
  <c r="J2065" i="24" a="1"/>
  <c r="J2065" i="24" s="1"/>
  <c r="J2788" i="24" a="1"/>
  <c r="J2788" i="24" s="1"/>
  <c r="J2915" i="24" a="1"/>
  <c r="J2915" i="24" s="1"/>
  <c r="J2819" i="24" a="1"/>
  <c r="J2819" i="24" s="1"/>
  <c r="J3034" i="24" a="1"/>
  <c r="J3034" i="24" s="1"/>
  <c r="J2938" i="24" a="1"/>
  <c r="J2938" i="24" s="1"/>
  <c r="J3068" i="24" a="1"/>
  <c r="J3068" i="24" s="1"/>
  <c r="J2972" i="24" a="1"/>
  <c r="J2972" i="24" s="1"/>
  <c r="J2860" i="24" a="1"/>
  <c r="J2860" i="24" s="1"/>
  <c r="J2746" i="24" a="1"/>
  <c r="J2746" i="24" s="1"/>
  <c r="J2575" i="24" a="1"/>
  <c r="J2575" i="24" s="1"/>
  <c r="J2466" i="24" a="1"/>
  <c r="J2466" i="24" s="1"/>
  <c r="J2242" i="24" a="1"/>
  <c r="J2242" i="24" s="1"/>
  <c r="J2689" i="24" a="1"/>
  <c r="J2689" i="24" s="1"/>
  <c r="J2879" i="24" a="1"/>
  <c r="J2879" i="24" s="1"/>
  <c r="J3075" i="24" a="1"/>
  <c r="J3075" i="24" s="1"/>
  <c r="J2947" i="24" a="1"/>
  <c r="J2947" i="24" s="1"/>
  <c r="J2800" i="24" a="1"/>
  <c r="J2800" i="24" s="1"/>
  <c r="J2568" i="24" a="1"/>
  <c r="J2568" i="24" s="1"/>
  <c r="J2477" i="24" a="1"/>
  <c r="J2477" i="24" s="1"/>
  <c r="J3077" i="24" a="1"/>
  <c r="J3077" i="24" s="1"/>
  <c r="J2965" i="24" a="1"/>
  <c r="J2965" i="24" s="1"/>
  <c r="J3047" i="24" a="1"/>
  <c r="J3047" i="24" s="1"/>
  <c r="J2922" i="24" a="1"/>
  <c r="J2922" i="24" s="1"/>
  <c r="J2794" i="24" a="1"/>
  <c r="J2794" i="24" s="1"/>
  <c r="J2963" i="24" a="1"/>
  <c r="J2963" i="24" s="1"/>
  <c r="J3030" i="24" a="1"/>
  <c r="J3030" i="24" s="1"/>
  <c r="J2680" i="24" a="1"/>
  <c r="J2680" i="24" s="1"/>
  <c r="J2705" i="24" a="1"/>
  <c r="J2705" i="24" s="1"/>
  <c r="J2985" i="24" a="1"/>
  <c r="J2985" i="24" s="1"/>
  <c r="J2778" i="24" a="1"/>
  <c r="J2778" i="24" s="1"/>
  <c r="J2683" i="24" a="1"/>
  <c r="J2683" i="24" s="1"/>
  <c r="J2589" i="24" a="1"/>
  <c r="J2589" i="24" s="1"/>
  <c r="J2430" i="24" a="1"/>
  <c r="J2430" i="24" s="1"/>
  <c r="J2652" i="24" a="1"/>
  <c r="J2652" i="24" s="1"/>
  <c r="J2449" i="24" a="1"/>
  <c r="J2449" i="24" s="1"/>
  <c r="J2189" i="24" a="1"/>
  <c r="J2189" i="24" s="1"/>
  <c r="J1937" i="24" a="1"/>
  <c r="J1937" i="24" s="1"/>
  <c r="J2376" i="24" a="1"/>
  <c r="J2376" i="24" s="1"/>
  <c r="J2570" i="24" a="1"/>
  <c r="J2570" i="24" s="1"/>
  <c r="J2173" i="24" a="1"/>
  <c r="J2173" i="24" s="1"/>
  <c r="J2333" i="24" a="1"/>
  <c r="J2333" i="24" s="1"/>
  <c r="J2581" i="24" a="1"/>
  <c r="J2581" i="24" s="1"/>
  <c r="J2676" i="24" a="1"/>
  <c r="J2676" i="24" s="1"/>
  <c r="J2774" i="24" a="1"/>
  <c r="J2774" i="24" s="1"/>
  <c r="J2246" i="24" a="1"/>
  <c r="J2246" i="24" s="1"/>
  <c r="J2454" i="24" a="1"/>
  <c r="J2454" i="24" s="1"/>
  <c r="J2550" i="24" a="1"/>
  <c r="J2550" i="24" s="1"/>
  <c r="J2583" i="24" a="1"/>
  <c r="J2583" i="24" s="1"/>
  <c r="J2300" i="24" a="1"/>
  <c r="J2300" i="24" s="1"/>
  <c r="J2151" i="24" a="1"/>
  <c r="J2151" i="24" s="1"/>
  <c r="J2293" i="24" a="1"/>
  <c r="J2293" i="24" s="1"/>
  <c r="J2421" i="24" a="1"/>
  <c r="J2421" i="24" s="1"/>
  <c r="J2553" i="24" a="1"/>
  <c r="J2553" i="24" s="1"/>
  <c r="J2759" i="24" a="1"/>
  <c r="J2759" i="24" s="1"/>
  <c r="J2218" i="24" a="1"/>
  <c r="J2218" i="24" s="1"/>
  <c r="J2314" i="24" a="1"/>
  <c r="J2314" i="24" s="1"/>
  <c r="J1873" i="24" a="1"/>
  <c r="J1873" i="24" s="1"/>
  <c r="J2681" i="24" a="1"/>
  <c r="J2681" i="24" s="1"/>
  <c r="J2364" i="24" a="1"/>
  <c r="J2364" i="24" s="1"/>
  <c r="J2559" i="24" a="1"/>
  <c r="J2559" i="24" s="1"/>
  <c r="J2881" i="24" a="1"/>
  <c r="J2881" i="24" s="1"/>
  <c r="J2785" i="24" a="1"/>
  <c r="J2785" i="24" s="1"/>
  <c r="J2677" i="24" a="1"/>
  <c r="J2677" i="24" s="1"/>
  <c r="J2582" i="24" a="1"/>
  <c r="J2582" i="24" s="1"/>
  <c r="J2222" i="24" a="1"/>
  <c r="J2222" i="24" s="1"/>
  <c r="J2670" i="24" a="1"/>
  <c r="J2670" i="24" s="1"/>
  <c r="J2429" i="24" a="1"/>
  <c r="J2429" i="24" s="1"/>
  <c r="J2157" i="24" a="1"/>
  <c r="J2157" i="24" s="1"/>
  <c r="J2773" i="24" a="1"/>
  <c r="J2773" i="24" s="1"/>
  <c r="J3012" i="24" a="1"/>
  <c r="J3012" i="24" s="1"/>
  <c r="J2901" i="24" a="1"/>
  <c r="J2901" i="24" s="1"/>
  <c r="J2805" i="24" a="1"/>
  <c r="J2805" i="24" s="1"/>
  <c r="J2921" i="24" a="1"/>
  <c r="J2921" i="24" s="1"/>
  <c r="J2825" i="24" a="1"/>
  <c r="J2825" i="24" s="1"/>
  <c r="J3052" i="24" a="1"/>
  <c r="J3052" i="24" s="1"/>
  <c r="J2956" i="24" a="1"/>
  <c r="J2956" i="24" s="1"/>
  <c r="J2754" i="24" a="1"/>
  <c r="J2754" i="24" s="1"/>
  <c r="J2657" i="24" a="1"/>
  <c r="J2657" i="24" s="1"/>
  <c r="J2434" i="24" a="1"/>
  <c r="J2434" i="24" s="1"/>
  <c r="J2656" i="24" a="1"/>
  <c r="J2656" i="24" s="1"/>
  <c r="J2862" i="24" a="1"/>
  <c r="J2862" i="24" s="1"/>
  <c r="J3056" i="24" a="1"/>
  <c r="J3056" i="24" s="1"/>
  <c r="J2928" i="24" a="1"/>
  <c r="J2928" i="24" s="1"/>
  <c r="J2950" i="24" a="1"/>
  <c r="J2950" i="24" s="1"/>
  <c r="J2482" i="24" a="1"/>
  <c r="J2482" i="24" s="1"/>
  <c r="J2305" i="24" a="1"/>
  <c r="J2305" i="24" s="1"/>
  <c r="J3061" i="24" a="1"/>
  <c r="J3061" i="24" s="1"/>
  <c r="J2841" i="24" a="1"/>
  <c r="J2841" i="24" s="1"/>
  <c r="J3025" i="24" a="1"/>
  <c r="J3025" i="24" s="1"/>
  <c r="J2897" i="24" a="1"/>
  <c r="J2897" i="24" s="1"/>
  <c r="J2767" i="24" a="1"/>
  <c r="J2767" i="24" s="1"/>
  <c r="J2818" i="24" a="1"/>
  <c r="J2818" i="24" s="1"/>
  <c r="J2998" i="24" a="1"/>
  <c r="J2998" i="24" s="1"/>
  <c r="J2618" i="24" a="1"/>
  <c r="J2618" i="24" s="1"/>
  <c r="J2578" i="24" a="1"/>
  <c r="J2578" i="24" s="1"/>
  <c r="J2874" i="24" a="1"/>
  <c r="J2874" i="24" s="1"/>
  <c r="J2733" i="24" a="1"/>
  <c r="J2733" i="24" s="1"/>
  <c r="J2667" i="24" a="1"/>
  <c r="J2667" i="24" s="1"/>
  <c r="J2571" i="24" a="1"/>
  <c r="J2571" i="24" s="1"/>
  <c r="J2206" i="24" a="1"/>
  <c r="J2206" i="24" s="1"/>
  <c r="J2620" i="24" a="1"/>
  <c r="J2620" i="24" s="1"/>
  <c r="J2405" i="24" a="1"/>
  <c r="J2405" i="24" s="1"/>
  <c r="J2682" i="24" a="1"/>
  <c r="J2682" i="24" s="1"/>
  <c r="J2745" i="24" a="1"/>
  <c r="J2745" i="24" s="1"/>
  <c r="J2408" i="24" a="1"/>
  <c r="J2408" i="24" s="1"/>
  <c r="J2602" i="24" a="1"/>
  <c r="J2602" i="24" s="1"/>
  <c r="J2205" i="24" a="1"/>
  <c r="J2205" i="24" s="1"/>
  <c r="J2481" i="24" a="1"/>
  <c r="J2481" i="24" s="1"/>
  <c r="J2595" i="24" a="1"/>
  <c r="J2595" i="24" s="1"/>
  <c r="J2692" i="24" a="1"/>
  <c r="J2692" i="24" s="1"/>
  <c r="J2148" i="24" a="1"/>
  <c r="J2148" i="24" s="1"/>
  <c r="J2358" i="24" a="1"/>
  <c r="J2358" i="24" s="1"/>
  <c r="J2470" i="24" a="1"/>
  <c r="J2470" i="24" s="1"/>
  <c r="J1617" i="24" a="1"/>
  <c r="J1617" i="24" s="1"/>
  <c r="J2647" i="24" a="1"/>
  <c r="J2647" i="24" s="1"/>
  <c r="J2545" i="24" a="1"/>
  <c r="J2545" i="24" s="1"/>
  <c r="J2181" i="24" a="1"/>
  <c r="J2181" i="24" s="1"/>
  <c r="J2317" i="24" a="1"/>
  <c r="J2317" i="24" s="1"/>
  <c r="J2445" i="24" a="1"/>
  <c r="J2445" i="24" s="1"/>
  <c r="J2663" i="24" a="1"/>
  <c r="J2663" i="24" s="1"/>
  <c r="J2135" i="24" a="1"/>
  <c r="J2135" i="24" s="1"/>
  <c r="J2234" i="24" a="1"/>
  <c r="J2234" i="24" s="1"/>
  <c r="J2330" i="24" a="1"/>
  <c r="J2330" i="24" s="1"/>
  <c r="J2426" i="24" a="1"/>
  <c r="J2426" i="24" s="1"/>
  <c r="J2129" i="24" a="1"/>
  <c r="J2129" i="24" s="1"/>
  <c r="J2732" i="24" a="1"/>
  <c r="J2732" i="24" s="1"/>
  <c r="J2591" i="24" a="1"/>
  <c r="J2591" i="24" s="1"/>
  <c r="J2975" i="24" a="1"/>
  <c r="J2975" i="24" s="1"/>
  <c r="J2863" i="24" a="1"/>
  <c r="J2863" i="24" s="1"/>
  <c r="J2765" i="24" a="1"/>
  <c r="J2765" i="24" s="1"/>
  <c r="J2564" i="24" a="1"/>
  <c r="J2564" i="24" s="1"/>
  <c r="J2414" i="24" a="1"/>
  <c r="J2414" i="24" s="1"/>
  <c r="J2190" i="24" a="1"/>
  <c r="J2190" i="24" s="1"/>
  <c r="J2638" i="24" a="1"/>
  <c r="J2638" i="24" s="1"/>
  <c r="J2616" i="24" a="1"/>
  <c r="J2616" i="24" s="1"/>
  <c r="J2870" i="24" a="1"/>
  <c r="J2870" i="24" s="1"/>
  <c r="J3092" i="24" a="1"/>
  <c r="J3092" i="24" s="1"/>
  <c r="J2996" i="24" a="1"/>
  <c r="J2996" i="24" s="1"/>
  <c r="J2787" i="24" a="1"/>
  <c r="J2787" i="24" s="1"/>
  <c r="J3018" i="24" a="1"/>
  <c r="J3018" i="24" s="1"/>
  <c r="J2903" i="24" a="1"/>
  <c r="J2903" i="24" s="1"/>
  <c r="J2807" i="24" a="1"/>
  <c r="J2807" i="24" s="1"/>
  <c r="J2940" i="24" a="1"/>
  <c r="J2940" i="24" s="1"/>
  <c r="J2846" i="24" a="1"/>
  <c r="J2846" i="24" s="1"/>
  <c r="J2738" i="24" a="1"/>
  <c r="J2738" i="24" s="1"/>
  <c r="J2639" i="24" a="1"/>
  <c r="J2639" i="24" s="1"/>
  <c r="J2561" i="24" a="1"/>
  <c r="J2561" i="24" s="1"/>
  <c r="J2210" i="24" a="1"/>
  <c r="J2210" i="24" s="1"/>
  <c r="J3054" i="24" a="1"/>
  <c r="J3054" i="24" s="1"/>
  <c r="J3037" i="24" a="1"/>
  <c r="J3037" i="24" s="1"/>
  <c r="J2907" i="24" a="1"/>
  <c r="J2907" i="24" s="1"/>
  <c r="J2779" i="24" a="1"/>
  <c r="J2779" i="24" s="1"/>
  <c r="J2885" i="24" a="1"/>
  <c r="J2885" i="24" s="1"/>
  <c r="J2648" i="24" a="1"/>
  <c r="J2648" i="24" s="1"/>
  <c r="J3045" i="24" a="1"/>
  <c r="J3045" i="24" s="1"/>
  <c r="J2949" i="24" a="1"/>
  <c r="J2949" i="24" s="1"/>
  <c r="J2816" i="24" a="1"/>
  <c r="J2816" i="24" s="1"/>
  <c r="J2876" i="24" a="1"/>
  <c r="J2876" i="24" s="1"/>
  <c r="J3072" i="24" a="1"/>
  <c r="J3072" i="24" s="1"/>
  <c r="J2944" i="24" a="1"/>
  <c r="J2944" i="24" s="1"/>
  <c r="J2797" i="24" a="1"/>
  <c r="J2797" i="24" s="1"/>
  <c r="J2554" i="24" a="1"/>
  <c r="J2554" i="24" s="1"/>
  <c r="J2433" i="24" a="1"/>
  <c r="J2433" i="24" s="1"/>
  <c r="J2969" i="24" a="1"/>
  <c r="J2969" i="24" s="1"/>
  <c r="J2856" i="24" a="1"/>
  <c r="J2856" i="24" s="1"/>
  <c r="J2653" i="24" a="1"/>
  <c r="J2653" i="24" s="1"/>
  <c r="J2557" i="24" a="1"/>
  <c r="J2557" i="24" s="1"/>
  <c r="J2398" i="24" a="1"/>
  <c r="J2398" i="24" s="1"/>
  <c r="J2174" i="24" a="1"/>
  <c r="J2174" i="24" s="1"/>
  <c r="J2365" i="24" a="1"/>
  <c r="J2365" i="24" s="1"/>
  <c r="J2552" i="24" a="1"/>
  <c r="J2552" i="24" s="1"/>
  <c r="J2162" i="24" a="1"/>
  <c r="J2162" i="24" s="1"/>
  <c r="J2163" i="24" a="1"/>
  <c r="J2163" i="24" s="1"/>
  <c r="J2634" i="24" a="1"/>
  <c r="J2634" i="24" s="1"/>
  <c r="J2225" i="24" a="1"/>
  <c r="J2225" i="24" s="1"/>
  <c r="J2353" i="24" a="1"/>
  <c r="J2353" i="24" s="1"/>
  <c r="J2499" i="24" a="1"/>
  <c r="J2499" i="24" s="1"/>
  <c r="J2708" i="24" a="1"/>
  <c r="J2708" i="24" s="1"/>
  <c r="J2164" i="24" a="1"/>
  <c r="J2164" i="24" s="1"/>
  <c r="J2262" i="24" a="1"/>
  <c r="J2262" i="24" s="1"/>
  <c r="J2374" i="24" a="1"/>
  <c r="J2374" i="24" s="1"/>
  <c r="J2001" i="24" a="1"/>
  <c r="J2001" i="24" s="1"/>
  <c r="J2713" i="24" a="1"/>
  <c r="J2713" i="24" s="1"/>
  <c r="J2344" i="24" a="1"/>
  <c r="J2344" i="24" s="1"/>
  <c r="J2577" i="24" a="1"/>
  <c r="J2577" i="24" s="1"/>
  <c r="J2337" i="24" a="1"/>
  <c r="J2337" i="24" s="1"/>
  <c r="J2465" i="24" a="1"/>
  <c r="J2465" i="24" s="1"/>
  <c r="J2567" i="24" a="1"/>
  <c r="J2567" i="24" s="1"/>
  <c r="J2679" i="24" a="1"/>
  <c r="J2679" i="24" s="1"/>
  <c r="J2250" i="24" a="1"/>
  <c r="J2250" i="24" s="1"/>
  <c r="J2346" i="24" a="1"/>
  <c r="J2346" i="24" s="1"/>
  <c r="J2442" i="24" a="1"/>
  <c r="J2442" i="24" s="1"/>
  <c r="J2153" i="24" a="1"/>
  <c r="J2153" i="24" s="1"/>
  <c r="J2400" i="24" a="1"/>
  <c r="J2400" i="24" s="1"/>
  <c r="J2623" i="24" a="1"/>
  <c r="J2623" i="24" s="1"/>
  <c r="J2959" i="24" a="1"/>
  <c r="J2959" i="24" s="1"/>
  <c r="J2757" i="24" a="1"/>
  <c r="J2757" i="24" s="1"/>
  <c r="J2660" i="24" a="1"/>
  <c r="J2660" i="24" s="1"/>
  <c r="J2543" i="24" a="1"/>
  <c r="J2543" i="24" s="1"/>
  <c r="J2382" i="24" a="1"/>
  <c r="J2382" i="24" s="1"/>
  <c r="J2606" i="24" a="1"/>
  <c r="J2606" i="24" s="1"/>
  <c r="J2385" i="24" a="1"/>
  <c r="J2385" i="24" s="1"/>
  <c r="J2488" i="24" a="1"/>
  <c r="J2488" i="24" s="1"/>
  <c r="J2852" i="24" a="1"/>
  <c r="J2852" i="24" s="1"/>
  <c r="J2980" i="24" a="1"/>
  <c r="J2980" i="24" s="1"/>
  <c r="J2883" i="24" a="1"/>
  <c r="J2883" i="24" s="1"/>
  <c r="J2772" i="24" a="1"/>
  <c r="J2772" i="24" s="1"/>
  <c r="J3002" i="24" a="1"/>
  <c r="J3002" i="24" s="1"/>
  <c r="J2793" i="24" a="1"/>
  <c r="J2793" i="24" s="1"/>
  <c r="J3036" i="24" a="1"/>
  <c r="J3036" i="24" s="1"/>
  <c r="J2924" i="24" a="1"/>
  <c r="J2924" i="24" s="1"/>
  <c r="J2828" i="24" a="1"/>
  <c r="J2828" i="24" s="1"/>
  <c r="J2625" i="24" a="1"/>
  <c r="J2625" i="24" s="1"/>
  <c r="J2539" i="24" a="1"/>
  <c r="J2539" i="24" s="1"/>
  <c r="J2402" i="24" a="1"/>
  <c r="J2402" i="24" s="1"/>
  <c r="J2178" i="24" a="1"/>
  <c r="J2178" i="24" s="1"/>
  <c r="J2967" i="24" a="1"/>
  <c r="J2967" i="24" s="1"/>
  <c r="J2840" i="24" a="1"/>
  <c r="J2840" i="24" s="1"/>
  <c r="J3011" i="24" a="1"/>
  <c r="J3011" i="24" s="1"/>
  <c r="J2886" i="24" a="1"/>
  <c r="J2886" i="24" s="1"/>
  <c r="J2736" i="24" a="1"/>
  <c r="J2736" i="24" s="1"/>
  <c r="J2354" i="24" a="1"/>
  <c r="J2354" i="24" s="1"/>
  <c r="J2665" i="24" a="1"/>
  <c r="J2665" i="24" s="1"/>
  <c r="J3029" i="24" a="1"/>
  <c r="J3029" i="24" s="1"/>
  <c r="J2933" i="24" a="1"/>
  <c r="J2933" i="24" s="1"/>
  <c r="J3006" i="24" a="1"/>
  <c r="J3006" i="24" s="1"/>
  <c r="J2858" i="24" a="1"/>
  <c r="J2858" i="24" s="1"/>
  <c r="J3053" i="24" a="1"/>
  <c r="J3053" i="24" s="1"/>
  <c r="J2925" i="24" a="1"/>
  <c r="J2925" i="24" s="1"/>
  <c r="J2934" i="24" a="1"/>
  <c r="J2934" i="24" s="1"/>
  <c r="J2450" i="24" a="1"/>
  <c r="J2450" i="24" s="1"/>
  <c r="J2261" i="24" a="1"/>
  <c r="J2261" i="24" s="1"/>
  <c r="J2953" i="24" a="1"/>
  <c r="J2953" i="24" s="1"/>
  <c r="J2747" i="24" a="1"/>
  <c r="J2747" i="24" s="1"/>
  <c r="J2635" i="24" a="1"/>
  <c r="J2635" i="24" s="1"/>
  <c r="J2536" i="24" a="1"/>
  <c r="J2536" i="24" s="1"/>
  <c r="J2366" i="24" a="1"/>
  <c r="J2366" i="24" s="1"/>
  <c r="J2588" i="24" a="1"/>
  <c r="J2588" i="24" s="1"/>
  <c r="J2321" i="24" a="1"/>
  <c r="J2321" i="24" s="1"/>
  <c r="J2424" i="24" a="1"/>
  <c r="J2424" i="24" s="1"/>
  <c r="J2327" i="24" a="1"/>
  <c r="J2327" i="24" s="1"/>
  <c r="J2440" i="24" a="1"/>
  <c r="J2440" i="24" s="1"/>
  <c r="J2666" i="24" a="1"/>
  <c r="J2666" i="24" s="1"/>
  <c r="J2245" i="24" a="1"/>
  <c r="J2245" i="24" s="1"/>
  <c r="J2373" i="24" a="1"/>
  <c r="J2373" i="24" s="1"/>
  <c r="J2613" i="24" a="1"/>
  <c r="J2613" i="24" s="1"/>
  <c r="J2724" i="24" a="1"/>
  <c r="J2724" i="24" s="1"/>
  <c r="J2182" i="24" a="1"/>
  <c r="J2182" i="24" s="1"/>
  <c r="J2278" i="24" a="1"/>
  <c r="J2278" i="24" s="1"/>
  <c r="J2486" i="24" a="1"/>
  <c r="J2486" i="24" s="1"/>
  <c r="J2203" i="24" a="1"/>
  <c r="J2203" i="24" s="1"/>
  <c r="J2751" i="24" a="1"/>
  <c r="J2751" i="24" s="1"/>
  <c r="J2384" i="24" a="1"/>
  <c r="J2384" i="24" s="1"/>
  <c r="J2209" i="24" a="1"/>
  <c r="J2209" i="24" s="1"/>
  <c r="J2357" i="24" a="1"/>
  <c r="J2357" i="24" s="1"/>
  <c r="J2485" i="24" a="1"/>
  <c r="J2485" i="24" s="1"/>
  <c r="J2585" i="24" a="1"/>
  <c r="J2585" i="24" s="1"/>
  <c r="J2155" i="24" a="1"/>
  <c r="J2155" i="24" s="1"/>
  <c r="J2266" i="24" a="1"/>
  <c r="J2266" i="24" s="1"/>
  <c r="J2362" i="24" a="1"/>
  <c r="J2362" i="24" s="1"/>
  <c r="J2291" i="24" a="1"/>
  <c r="J2291" i="24" s="1"/>
  <c r="J2192" i="24" a="1"/>
  <c r="J2192" i="24" s="1"/>
  <c r="J2432" i="24" a="1"/>
  <c r="J2432" i="24" s="1"/>
  <c r="J2943" i="24" a="1"/>
  <c r="J2943" i="24" s="1"/>
  <c r="J2849" i="24" a="1"/>
  <c r="J2849" i="24" s="1"/>
  <c r="J2741" i="24" a="1"/>
  <c r="J2741" i="24" s="1"/>
  <c r="J2646" i="24" a="1"/>
  <c r="J2646" i="24" s="1"/>
  <c r="J2350" i="24" a="1"/>
  <c r="J2350" i="24" s="1"/>
  <c r="J2158" i="24" a="1"/>
  <c r="J2158" i="24" s="1"/>
  <c r="J2574" i="24" a="1"/>
  <c r="J2574" i="24" s="1"/>
  <c r="J2341" i="24" a="1"/>
  <c r="J2341" i="24" s="1"/>
  <c r="J2838" i="24" a="1"/>
  <c r="J2838" i="24" s="1"/>
  <c r="J3076" i="24" a="1"/>
  <c r="J3076" i="24" s="1"/>
  <c r="J2964" i="24" a="1"/>
  <c r="J2964" i="24" s="1"/>
  <c r="J2869" i="24" a="1"/>
  <c r="J2869" i="24" s="1"/>
  <c r="J2986" i="24" a="1"/>
  <c r="J2986" i="24" s="1"/>
  <c r="J2889" i="24" a="1"/>
  <c r="J2889" i="24" s="1"/>
  <c r="J2775" i="24" a="1"/>
  <c r="J2775" i="24" s="1"/>
  <c r="J3020" i="24" a="1"/>
  <c r="J3020" i="24" s="1"/>
  <c r="J2814" i="24" a="1"/>
  <c r="J2814" i="24" s="1"/>
  <c r="J2722" i="24" a="1"/>
  <c r="J2722" i="24" s="1"/>
  <c r="J2607" i="24" a="1"/>
  <c r="J2607" i="24" s="1"/>
  <c r="J2370" i="24" a="1"/>
  <c r="J2370" i="24" s="1"/>
  <c r="J2592" i="24" a="1"/>
  <c r="J2592" i="24" s="1"/>
  <c r="J2945" i="24" a="1"/>
  <c r="J2945" i="24" s="1"/>
  <c r="J2815" i="24" a="1"/>
  <c r="J2815" i="24" s="1"/>
  <c r="J2864" i="24" a="1"/>
  <c r="J2864" i="24" s="1"/>
  <c r="J3078" i="24" a="1"/>
  <c r="J3078" i="24" s="1"/>
  <c r="J2821" i="24" a="1"/>
  <c r="J2821" i="24" s="1"/>
  <c r="J2226" i="24" a="1"/>
  <c r="J2226" i="24" s="1"/>
  <c r="J3013" i="24" a="1"/>
  <c r="J3013" i="24" s="1"/>
  <c r="J2916" i="24" a="1"/>
  <c r="J2916" i="24" s="1"/>
  <c r="J2795" i="24" a="1"/>
  <c r="J2795" i="24" s="1"/>
  <c r="J2983" i="24" a="1"/>
  <c r="J2983" i="24" s="1"/>
  <c r="J3027" i="24" a="1"/>
  <c r="J3027" i="24" s="1"/>
  <c r="J2900" i="24" a="1"/>
  <c r="J2900" i="24" s="1"/>
  <c r="J2771" i="24" a="1"/>
  <c r="J2771" i="24" s="1"/>
  <c r="J2867" i="24" a="1"/>
  <c r="J2867" i="24" s="1"/>
  <c r="J2520" i="24" a="1"/>
  <c r="J2520" i="24" s="1"/>
  <c r="J2937" i="24" a="1"/>
  <c r="J2937" i="24" s="1"/>
  <c r="J2842" i="24" a="1"/>
  <c r="J2842" i="24" s="1"/>
  <c r="J2731" i="24" a="1"/>
  <c r="J2731" i="24" s="1"/>
  <c r="J2511" i="24" a="1"/>
  <c r="J2511" i="24" s="1"/>
  <c r="J2334" i="24" a="1"/>
  <c r="J2334" i="24" s="1"/>
  <c r="J2140" i="24" a="1"/>
  <c r="J2140" i="24" s="1"/>
  <c r="J2556" i="24" a="1"/>
  <c r="J2556" i="24" s="1"/>
  <c r="J2268" i="24" a="1"/>
  <c r="J2268" i="24" s="1"/>
  <c r="J2455" i="24" a="1"/>
  <c r="J2455" i="24" s="1"/>
  <c r="J2204" i="24" a="1"/>
  <c r="J2204" i="24" s="1"/>
  <c r="J2472" i="24" a="1"/>
  <c r="J2472" i="24" s="1"/>
  <c r="J2269" i="24" a="1"/>
  <c r="J2269" i="24" s="1"/>
  <c r="J2397" i="24" a="1"/>
  <c r="J2397" i="24" s="1"/>
  <c r="J2517" i="24" a="1"/>
  <c r="J2517" i="24" s="1"/>
  <c r="J2627" i="24" a="1"/>
  <c r="J2627" i="24" s="1"/>
  <c r="J2198" i="24" a="1"/>
  <c r="J2198" i="24" s="1"/>
  <c r="J2294" i="24" a="1"/>
  <c r="J2294" i="24" s="1"/>
  <c r="J2390" i="24" a="1"/>
  <c r="J2390" i="24" s="1"/>
  <c r="J2500" i="24" a="1"/>
  <c r="J2500" i="24" s="1"/>
  <c r="J2172" i="24" a="1"/>
  <c r="J2172" i="24" s="1"/>
  <c r="J2416" i="24" a="1"/>
  <c r="J2416" i="24" s="1"/>
  <c r="J2609" i="24" a="1"/>
  <c r="J2609" i="24" s="1"/>
  <c r="J2229" i="24" a="1"/>
  <c r="J2229" i="24" s="1"/>
  <c r="J2503" i="24" a="1"/>
  <c r="J2503" i="24" s="1"/>
  <c r="J2599" i="24" a="1"/>
  <c r="J2599" i="24" s="1"/>
  <c r="J2695" i="24" a="1"/>
  <c r="J2695" i="24" s="1"/>
  <c r="J2171" i="24" a="1"/>
  <c r="J2171" i="24" s="1"/>
  <c r="J2378" i="24" a="1"/>
  <c r="J2378" i="24" s="1"/>
  <c r="J2458" i="24" a="1"/>
  <c r="J2458" i="24" s="1"/>
  <c r="J2423" i="24" a="1"/>
  <c r="J2423" i="24" s="1"/>
  <c r="J2464" i="24" a="1"/>
  <c r="J2464" i="24" s="1"/>
  <c r="J2655" i="24" a="1"/>
  <c r="J2655" i="24" s="1"/>
  <c r="J2927" i="24" a="1"/>
  <c r="J2927" i="24" s="1"/>
  <c r="J2831" i="24" a="1"/>
  <c r="J2831" i="24" s="1"/>
  <c r="J2628" i="24" a="1"/>
  <c r="J2628" i="24" s="1"/>
  <c r="J2525" i="24" a="1"/>
  <c r="J2525" i="24" s="1"/>
  <c r="J2318" i="24" a="1"/>
  <c r="J2318" i="24" s="1"/>
  <c r="J2763" i="24" a="1"/>
  <c r="J2763" i="24" s="1"/>
  <c r="J2301" i="24" a="1"/>
  <c r="J2301" i="24" s="1"/>
  <c r="J2352" i="24" a="1"/>
  <c r="J2352" i="24" s="1"/>
  <c r="J2820" i="24" a="1"/>
  <c r="J2820" i="24" s="1"/>
  <c r="J3060" i="24" a="1"/>
  <c r="J3060" i="24" s="1"/>
  <c r="J2851" i="24" a="1"/>
  <c r="J2851" i="24" s="1"/>
  <c r="J2739" i="24" a="1"/>
  <c r="J2739" i="24" s="1"/>
  <c r="J2970" i="24" a="1"/>
  <c r="J2970" i="24" s="1"/>
  <c r="J2871" i="24" a="1"/>
  <c r="J2871" i="24" s="1"/>
  <c r="J3004" i="24" a="1"/>
  <c r="J3004" i="24" s="1"/>
  <c r="J2910" i="24" a="1"/>
  <c r="J2910" i="24" s="1"/>
  <c r="J2796" i="24" a="1"/>
  <c r="J2796" i="24" s="1"/>
  <c r="J2706" i="24" a="1"/>
  <c r="J2706" i="24" s="1"/>
  <c r="J2522" i="24" a="1"/>
  <c r="J2522" i="24" s="1"/>
  <c r="J2338" i="24" a="1"/>
  <c r="J2338" i="24" s="1"/>
  <c r="J2144" i="24" a="1"/>
  <c r="J2144" i="24" s="1"/>
  <c r="J2992" i="24" a="1"/>
  <c r="J2992" i="24" s="1"/>
  <c r="J2843" i="24" a="1"/>
  <c r="J2843" i="24" s="1"/>
  <c r="J3055" i="24" a="1"/>
  <c r="J3055" i="24" s="1"/>
  <c r="J2760" i="24" a="1"/>
  <c r="J2760" i="24" s="1"/>
  <c r="J3088" i="24" a="1"/>
  <c r="J3088" i="24" s="1"/>
  <c r="J2997" i="24" a="1"/>
  <c r="J2997" i="24" s="1"/>
  <c r="J2902" i="24" a="1"/>
  <c r="J2902" i="24" s="1"/>
  <c r="J2777" i="24" a="1"/>
  <c r="J2777" i="24" s="1"/>
  <c r="J2833" i="24" a="1"/>
  <c r="J2833" i="24" s="1"/>
  <c r="J3008" i="24" a="1"/>
  <c r="J3008" i="24" s="1"/>
  <c r="J2882" i="24" a="1"/>
  <c r="J2882" i="24" s="1"/>
  <c r="J2" i="24" a="1"/>
  <c r="J2" i="24" s="1"/>
  <c r="J2322" i="24" a="1"/>
  <c r="J2322" i="24" s="1"/>
  <c r="J2247" i="24" a="1"/>
  <c r="J2247" i="24" s="1"/>
  <c r="J2920" i="24" a="1"/>
  <c r="J2920" i="24" s="1"/>
  <c r="J2824" i="24" a="1"/>
  <c r="J2824" i="24" s="1"/>
  <c r="J2621" i="24" a="1"/>
  <c r="J2621" i="24" s="1"/>
  <c r="J2493" i="24" a="1"/>
  <c r="J2493" i="24" s="1"/>
  <c r="J2302" i="24" a="1"/>
  <c r="J2302" i="24" s="1"/>
  <c r="J2750" i="24" a="1"/>
  <c r="J2750" i="24" s="1"/>
  <c r="J2277" i="24" a="1"/>
  <c r="J2277" i="24" s="1"/>
  <c r="J2719" i="24" a="1"/>
  <c r="J2719" i="24" s="1"/>
  <c r="J2569" i="24" a="1"/>
  <c r="J2569" i="24" s="1"/>
  <c r="J2248" i="24" a="1"/>
  <c r="J2248" i="24" s="1"/>
  <c r="J2698" i="24" a="1"/>
  <c r="J2698" i="24" s="1"/>
  <c r="J2289" i="24" a="1"/>
  <c r="J2289" i="24" s="1"/>
  <c r="J2417" i="24" a="1"/>
  <c r="J2417" i="24" s="1"/>
  <c r="J2531" i="24" a="1"/>
  <c r="J2531" i="24" s="1"/>
  <c r="J2740" i="24" a="1"/>
  <c r="J2740" i="24" s="1"/>
  <c r="J2214" i="24" a="1"/>
  <c r="J2214" i="24" s="1"/>
  <c r="J2310" i="24" a="1"/>
  <c r="J2310" i="24" s="1"/>
  <c r="J2406" i="24" a="1"/>
  <c r="J2406" i="24" s="1"/>
  <c r="J2359" i="24" a="1"/>
  <c r="J2359" i="24" s="1"/>
  <c r="J2216" i="24" a="1"/>
  <c r="J2216" i="24" s="1"/>
  <c r="J2448" i="24" a="1"/>
  <c r="J2448" i="24" s="1"/>
  <c r="J2641" i="24" a="1"/>
  <c r="J2641" i="24" s="1"/>
  <c r="J2381" i="24" a="1"/>
  <c r="J2381" i="24" s="1"/>
  <c r="J2521" i="24" a="1"/>
  <c r="J2521" i="24" s="1"/>
  <c r="J2617" i="24" a="1"/>
  <c r="J2617" i="24" s="1"/>
  <c r="J2711" i="24" a="1"/>
  <c r="J2711" i="24" s="1"/>
  <c r="J2282" i="24" a="1"/>
  <c r="J2282" i="24" s="1"/>
  <c r="J2474" i="24" a="1"/>
  <c r="J2474" i="24" s="1"/>
  <c r="J2551" i="24" a="1"/>
  <c r="J2551" i="24" s="1"/>
  <c r="J2236" i="24" a="1"/>
  <c r="J2236" i="24" s="1"/>
  <c r="J2495" i="24" a="1"/>
  <c r="J2495" i="24" s="1"/>
  <c r="J2688" i="24" a="1"/>
  <c r="J2688" i="24" s="1"/>
  <c r="J2817" i="24" a="1"/>
  <c r="J2817" i="24" s="1"/>
  <c r="J2725" i="24" a="1"/>
  <c r="J2725" i="24" s="1"/>
  <c r="J2614" i="24" a="1"/>
  <c r="J2614" i="24" s="1"/>
  <c r="J2504" i="24" a="1"/>
  <c r="J2504" i="24" s="1"/>
  <c r="J2734" i="24" a="1"/>
  <c r="J2734" i="24" s="1"/>
  <c r="J2542" i="24" a="1"/>
  <c r="J2542" i="24" s="1"/>
  <c r="J2257" i="24" a="1"/>
  <c r="J2257" i="24" s="1"/>
  <c r="J2184" i="24" a="1"/>
  <c r="J2184" i="24" s="1"/>
  <c r="J3044" i="24" a="1"/>
  <c r="J3044" i="24" s="1"/>
  <c r="J2948" i="24" a="1"/>
  <c r="J2948" i="24" s="1"/>
  <c r="J2837" i="24" a="1"/>
  <c r="J2837" i="24" s="1"/>
  <c r="J3066" i="24" a="1"/>
  <c r="J3066" i="24" s="1"/>
  <c r="J2857" i="24" a="1"/>
  <c r="J2857" i="24" s="1"/>
  <c r="J2749" i="24" a="1"/>
  <c r="J2749" i="24" s="1"/>
  <c r="J2988" i="24" a="1"/>
  <c r="J2988" i="24" s="1"/>
  <c r="J2892" i="24" a="1"/>
  <c r="J2892" i="24" s="1"/>
  <c r="J2690" i="24" a="1"/>
  <c r="J2690" i="24" s="1"/>
  <c r="J2593" i="24" a="1"/>
  <c r="J2593" i="24" s="1"/>
  <c r="J2325" i="24" a="1"/>
  <c r="J2325" i="24" s="1"/>
  <c r="J2560" i="24" a="1"/>
  <c r="J2560" i="24" s="1"/>
  <c r="J2312" i="24" a="1"/>
  <c r="J2312" i="24" s="1"/>
  <c r="J2404" i="24" a="1"/>
  <c r="J2404" i="24" s="1"/>
  <c r="J2502" i="24" a="1"/>
  <c r="J2502" i="24" s="1"/>
  <c r="J2612" i="24" a="1"/>
  <c r="J2612" i="24" s="1"/>
  <c r="J2233" i="24" a="1"/>
  <c r="J2233" i="24" s="1"/>
  <c r="J2329" i="24" a="1"/>
  <c r="J2329" i="24" s="1"/>
  <c r="J2425" i="24" a="1"/>
  <c r="J2425" i="24" s="1"/>
  <c r="J1901" i="24" a="1"/>
  <c r="J1901" i="24" s="1"/>
  <c r="J2343" i="24" a="1"/>
  <c r="J2343" i="24" s="1"/>
  <c r="J2537" i="24" a="1"/>
  <c r="J2537" i="24" s="1"/>
  <c r="J2102" i="24" a="1"/>
  <c r="J2102" i="24" s="1"/>
  <c r="J2360" i="24" a="1"/>
  <c r="J2360" i="24" s="1"/>
  <c r="J2232" i="24" a="1"/>
  <c r="J2232" i="24" s="1"/>
  <c r="J2729" i="24" a="1"/>
  <c r="J2729" i="24" s="1"/>
  <c r="J2576" i="24" a="1"/>
  <c r="J2576" i="24" s="1"/>
  <c r="J2383" i="24" a="1"/>
  <c r="J2383" i="24" s="1"/>
  <c r="J2149" i="24" a="1"/>
  <c r="J2149" i="24" s="1"/>
  <c r="J1713" i="24" a="1"/>
  <c r="J1713" i="24" s="1"/>
  <c r="J2562" i="24" a="1"/>
  <c r="J2562" i="24" s="1"/>
  <c r="J2367" i="24" a="1"/>
  <c r="J2367" i="24" s="1"/>
  <c r="J2145" i="24" a="1"/>
  <c r="J2145" i="24" s="1"/>
  <c r="J1649" i="24" a="1"/>
  <c r="J1649" i="24" s="1"/>
  <c r="J2331" i="24" a="1"/>
  <c r="J2331" i="24" s="1"/>
  <c r="J2427" i="24" a="1"/>
  <c r="J2427" i="24" s="1"/>
  <c r="J2636" i="24" a="1"/>
  <c r="J2636" i="24" s="1"/>
  <c r="J1920" i="24" a="1"/>
  <c r="J1920" i="24" s="1"/>
  <c r="J1786" i="24" a="1"/>
  <c r="J1786" i="24" s="1"/>
  <c r="J2055" i="24" a="1"/>
  <c r="J2055" i="24" s="1"/>
  <c r="J2263" i="24" a="1"/>
  <c r="J2263" i="24" s="1"/>
  <c r="J2387" i="24" a="1"/>
  <c r="J2387" i="24" s="1"/>
  <c r="J2483" i="24" a="1"/>
  <c r="J2483" i="24" s="1"/>
  <c r="J2579" i="24" a="1"/>
  <c r="J2579" i="24" s="1"/>
  <c r="J2166" i="24" a="1"/>
  <c r="J2166" i="24" s="1"/>
  <c r="J2276" i="24" a="1"/>
  <c r="J2276" i="24" s="1"/>
  <c r="J1666" i="24" a="1"/>
  <c r="J1666" i="24" s="1"/>
  <c r="J2091" i="24" a="1"/>
  <c r="J2091" i="24" s="1"/>
  <c r="J1867" i="24" a="1"/>
  <c r="J1867" i="24" s="1"/>
  <c r="J1643" i="24" a="1"/>
  <c r="J1643" i="24" s="1"/>
  <c r="J1610" i="24" a="1"/>
  <c r="J1610" i="24" s="1"/>
  <c r="J2295" i="24" a="1"/>
  <c r="J2295" i="24" s="1"/>
  <c r="J2165" i="24" a="1"/>
  <c r="J2165" i="24" s="1"/>
  <c r="J2011" i="24" a="1"/>
  <c r="J2011" i="24" s="1"/>
  <c r="J1819" i="24" a="1"/>
  <c r="J1819" i="24" s="1"/>
  <c r="J1627" i="24" a="1"/>
  <c r="J1627" i="24" s="1"/>
  <c r="J1959" i="24" a="1"/>
  <c r="J1959" i="24" s="1"/>
  <c r="J1642" i="24" a="1"/>
  <c r="J1642" i="24" s="1"/>
  <c r="J2030" i="24" a="1"/>
  <c r="J2030" i="24" s="1"/>
  <c r="J2126" i="24" a="1"/>
  <c r="J2126" i="24" s="1"/>
  <c r="J2223" i="24" a="1"/>
  <c r="J2223" i="24" s="1"/>
  <c r="J1856" i="24" a="1"/>
  <c r="J1856" i="24" s="1"/>
  <c r="J2024" i="24" a="1"/>
  <c r="J2024" i="24" s="1"/>
  <c r="J2116" i="24" a="1"/>
  <c r="J2116" i="24" s="1"/>
  <c r="J1896" i="24" a="1"/>
  <c r="J1896" i="24" s="1"/>
  <c r="J1783" i="24" a="1"/>
  <c r="J1783" i="24" s="1"/>
  <c r="J2096" i="24" a="1"/>
  <c r="J2096" i="24" s="1"/>
  <c r="J1975" i="24" a="1"/>
  <c r="J1975" i="24" s="1"/>
  <c r="J1847" i="24" a="1"/>
  <c r="J1847" i="24" s="1"/>
  <c r="J1629" i="24" a="1"/>
  <c r="J1629" i="24" s="1"/>
  <c r="J1615" i="24" a="1"/>
  <c r="J1615" i="24" s="1"/>
  <c r="J2064" i="24" a="1"/>
  <c r="J2064" i="24" s="1"/>
  <c r="J1950" i="24" a="1"/>
  <c r="J1950" i="24" s="1"/>
  <c r="J1854" i="24" a="1"/>
  <c r="J1854" i="24" s="1"/>
  <c r="J1742" i="24" a="1"/>
  <c r="J1742" i="24" s="1"/>
  <c r="J2071" i="24" a="1"/>
  <c r="J2071" i="24" s="1"/>
  <c r="J1943" i="24" a="1"/>
  <c r="J1943" i="24" s="1"/>
  <c r="J1805" i="24" a="1"/>
  <c r="J1805" i="24" s="1"/>
  <c r="J1613" i="24" a="1"/>
  <c r="J1613" i="24" s="1"/>
  <c r="J1923" i="24" a="1"/>
  <c r="J1923" i="24" s="1"/>
  <c r="J1599" i="24" a="1"/>
  <c r="J1599" i="24" s="1"/>
  <c r="J2285" i="24" a="1"/>
  <c r="J2285" i="24" s="1"/>
  <c r="J2143" i="24" a="1"/>
  <c r="J2143" i="24" s="1"/>
  <c r="J2420" i="24" a="1"/>
  <c r="J2420" i="24" s="1"/>
  <c r="J2516" i="24" a="1"/>
  <c r="J2516" i="24" s="1"/>
  <c r="J2723" i="24" a="1"/>
  <c r="J2723" i="24" s="1"/>
  <c r="J2249" i="24" a="1"/>
  <c r="J2249" i="24" s="1"/>
  <c r="J2345" i="24" a="1"/>
  <c r="J2345" i="24" s="1"/>
  <c r="J2441" i="24" a="1"/>
  <c r="J2441" i="24" s="1"/>
  <c r="J2097" i="24" a="1"/>
  <c r="J2097" i="24" s="1"/>
  <c r="J2375" i="24" a="1"/>
  <c r="J2375" i="24" s="1"/>
  <c r="J2460" i="24" a="1"/>
  <c r="J2460" i="24" s="1"/>
  <c r="J2541" i="24" a="1"/>
  <c r="J2541" i="24" s="1"/>
  <c r="J2637" i="24" a="1"/>
  <c r="J2637" i="24" s="1"/>
  <c r="J2133" i="24" a="1"/>
  <c r="J2133" i="24" s="1"/>
  <c r="J2444" i="24" a="1"/>
  <c r="J2444" i="24" s="1"/>
  <c r="J2544" i="24" a="1"/>
  <c r="J2544" i="24" s="1"/>
  <c r="J2351" i="24" a="1"/>
  <c r="J2351" i="24" s="1"/>
  <c r="J2113" i="24" a="1"/>
  <c r="J2113" i="24" s="1"/>
  <c r="J2109" i="24" a="1"/>
  <c r="J2109" i="24" s="1"/>
  <c r="J2348" i="24" a="1"/>
  <c r="J2348" i="24" s="1"/>
  <c r="J2220" i="24" a="1"/>
  <c r="J2220" i="24" s="1"/>
  <c r="J2716" i="24" a="1"/>
  <c r="J2716" i="24" s="1"/>
  <c r="J2530" i="24" a="1"/>
  <c r="J2530" i="24" s="1"/>
  <c r="J2347" i="24" a="1"/>
  <c r="J2347" i="24" s="1"/>
  <c r="J2443" i="24" a="1"/>
  <c r="J2443" i="24" s="1"/>
  <c r="J2540" i="24" a="1"/>
  <c r="J2540" i="24" s="1"/>
  <c r="J2654" i="24" a="1"/>
  <c r="J2654" i="24" s="1"/>
  <c r="J1837" i="24" a="1"/>
  <c r="J1837" i="24" s="1"/>
  <c r="J2093" i="24" a="1"/>
  <c r="J2093" i="24" s="1"/>
  <c r="J1761" i="24" a="1"/>
  <c r="J1761" i="24" s="1"/>
  <c r="J2283" i="24" a="1"/>
  <c r="J2283" i="24" s="1"/>
  <c r="J2501" i="24" a="1"/>
  <c r="J2501" i="24" s="1"/>
  <c r="J2597" i="24" a="1"/>
  <c r="J2597" i="24" s="1"/>
  <c r="J2694" i="24" a="1"/>
  <c r="J2694" i="24" s="1"/>
  <c r="J2180" i="24" a="1"/>
  <c r="J2180" i="24" s="1"/>
  <c r="J2292" i="24" a="1"/>
  <c r="J2292" i="24" s="1"/>
  <c r="J2101" i="24" a="1"/>
  <c r="J2101" i="24" s="1"/>
  <c r="J2059" i="24" a="1"/>
  <c r="J2059" i="24" s="1"/>
  <c r="J1835" i="24" a="1"/>
  <c r="J1835" i="24" s="1"/>
  <c r="J1611" i="24" a="1"/>
  <c r="J1611" i="24" s="1"/>
  <c r="J1895" i="24" a="1"/>
  <c r="J1895" i="24" s="1"/>
  <c r="J2275" i="24" a="1"/>
  <c r="J2275" i="24" s="1"/>
  <c r="J2146" i="24" a="1"/>
  <c r="J2146" i="24" s="1"/>
  <c r="J1914" i="24" a="1"/>
  <c r="J1914" i="24" s="1"/>
  <c r="J2118" i="24" a="1"/>
  <c r="J2118" i="24" s="1"/>
  <c r="J2142" i="24" a="1"/>
  <c r="J2142" i="24" s="1"/>
  <c r="J2239" i="24" a="1"/>
  <c r="J2239" i="24" s="1"/>
  <c r="J1749" i="24" a="1"/>
  <c r="J1749" i="24" s="1"/>
  <c r="J2040" i="24" a="1"/>
  <c r="J2040" i="24" s="1"/>
  <c r="J2132" i="24" a="1"/>
  <c r="J2132" i="24" s="1"/>
  <c r="J1880" i="24" a="1"/>
  <c r="J1880" i="24" s="1"/>
  <c r="J1671" i="24" a="1"/>
  <c r="J1671" i="24" s="1"/>
  <c r="J2077" i="24" a="1"/>
  <c r="J2077" i="24" s="1"/>
  <c r="J1949" i="24" a="1"/>
  <c r="J1949" i="24" s="1"/>
  <c r="J1821" i="24" a="1"/>
  <c r="J1821" i="24" s="1"/>
  <c r="J1942" i="24" a="1"/>
  <c r="J1942" i="24" s="1"/>
  <c r="J2069" i="24" a="1"/>
  <c r="J2069" i="24" s="1"/>
  <c r="J1986" i="24" a="1"/>
  <c r="J1986" i="24" s="1"/>
  <c r="J1934" i="24" a="1"/>
  <c r="J1934" i="24" s="1"/>
  <c r="J1838" i="24" a="1"/>
  <c r="J1838" i="24" s="1"/>
  <c r="J1726" i="24" a="1"/>
  <c r="J1726" i="24" s="1"/>
  <c r="J1630" i="24" a="1"/>
  <c r="J1630" i="24" s="1"/>
  <c r="J2045" i="24" a="1"/>
  <c r="J2045" i="24" s="1"/>
  <c r="J2121" i="24" a="1"/>
  <c r="J2121" i="24" s="1"/>
  <c r="J1881" i="24" a="1"/>
  <c r="J1881" i="24" s="1"/>
  <c r="J2114" i="24" a="1"/>
  <c r="J2114" i="24" s="1"/>
  <c r="J2050" i="24" a="1"/>
  <c r="J2050" i="24" s="1"/>
  <c r="J1810" i="24" a="1"/>
  <c r="J1810" i="24" s="1"/>
  <c r="J1558" i="24" a="1"/>
  <c r="J1558" i="24" s="1"/>
  <c r="J1572" i="24" a="1"/>
  <c r="J1572" i="24" s="1"/>
  <c r="J1956" i="24" a="1"/>
  <c r="J1956" i="24" s="1"/>
  <c r="J2496" i="24" a="1"/>
  <c r="J2496" i="24" s="1"/>
  <c r="J2241" i="24" a="1"/>
  <c r="J2241" i="24" s="1"/>
  <c r="J2436" i="24" a="1"/>
  <c r="J2436" i="24" s="1"/>
  <c r="J2534" i="24" a="1"/>
  <c r="J2534" i="24" s="1"/>
  <c r="J2630" i="24" a="1"/>
  <c r="J2630" i="24" s="1"/>
  <c r="J2154" i="24" a="1"/>
  <c r="J2154" i="24" s="1"/>
  <c r="J2361" i="24" a="1"/>
  <c r="J2361" i="24" s="1"/>
  <c r="J2457" i="24" a="1"/>
  <c r="J2457" i="24" s="1"/>
  <c r="J2074" i="24" a="1"/>
  <c r="J2074" i="24" s="1"/>
  <c r="J2136" i="24" a="1"/>
  <c r="J2136" i="24" s="1"/>
  <c r="J2555" i="24" a="1"/>
  <c r="J2555" i="24" s="1"/>
  <c r="J2651" i="24" a="1"/>
  <c r="J2651" i="24" s="1"/>
  <c r="J2160" i="24" a="1"/>
  <c r="J2160" i="24" s="1"/>
  <c r="J2428" i="24" a="1"/>
  <c r="J2428" i="24" s="1"/>
  <c r="J2336" i="24" a="1"/>
  <c r="J2336" i="24" s="1"/>
  <c r="J2208" i="24" a="1"/>
  <c r="J2208" i="24" s="1"/>
  <c r="J2703" i="24" a="1"/>
  <c r="J2703" i="24" s="1"/>
  <c r="J2512" i="24" a="1"/>
  <c r="J2512" i="24" s="1"/>
  <c r="J2328" i="24" a="1"/>
  <c r="J2328" i="24" s="1"/>
  <c r="J2200" i="24" a="1"/>
  <c r="J2200" i="24" s="1"/>
  <c r="J2687" i="24" a="1"/>
  <c r="J2687" i="24" s="1"/>
  <c r="J2498" i="24" a="1"/>
  <c r="J2498" i="24" s="1"/>
  <c r="J2335" i="24" a="1"/>
  <c r="J2335" i="24" s="1"/>
  <c r="J2081" i="24" a="1"/>
  <c r="J2081" i="24" s="1"/>
  <c r="J2029" i="24" a="1"/>
  <c r="J2029" i="24" s="1"/>
  <c r="J2363" i="24" a="1"/>
  <c r="J2363" i="24" s="1"/>
  <c r="J2459" i="24" a="1"/>
  <c r="J2459" i="24" s="1"/>
  <c r="J2558" i="24" a="1"/>
  <c r="J2558" i="24" s="1"/>
  <c r="J2003" i="24" a="1"/>
  <c r="J2003" i="24" s="1"/>
  <c r="J1882" i="24" a="1"/>
  <c r="J1882" i="24" s="1"/>
  <c r="J2125" i="24" a="1"/>
  <c r="J2125" i="24" s="1"/>
  <c r="J1793" i="24" a="1"/>
  <c r="J1793" i="24" s="1"/>
  <c r="J2403" i="24" a="1"/>
  <c r="J2403" i="24" s="1"/>
  <c r="J2515" i="24" a="1"/>
  <c r="J2515" i="24" s="1"/>
  <c r="J2611" i="24" a="1"/>
  <c r="J2611" i="24" s="1"/>
  <c r="J2710" i="24" a="1"/>
  <c r="J2710" i="24" s="1"/>
  <c r="J2308" i="24" a="1"/>
  <c r="J2308" i="24" s="1"/>
  <c r="J2199" i="24" a="1"/>
  <c r="J2199" i="24" s="1"/>
  <c r="J2027" i="24" a="1"/>
  <c r="J2027" i="24" s="1"/>
  <c r="J1803" i="24" a="1"/>
  <c r="J1803" i="24" s="1"/>
  <c r="J2103" i="24" a="1"/>
  <c r="J2103" i="24" s="1"/>
  <c r="J1850" i="24" a="1"/>
  <c r="J1850" i="24" s="1"/>
  <c r="J2086" i="24" a="1"/>
  <c r="J2086" i="24" s="1"/>
  <c r="J2251" i="24" a="1"/>
  <c r="J2251" i="24" s="1"/>
  <c r="J2139" i="24" a="1"/>
  <c r="J2139" i="24" s="1"/>
  <c r="J1979" i="24" a="1"/>
  <c r="J1979" i="24" s="1"/>
  <c r="J1787" i="24" a="1"/>
  <c r="J1787" i="24" s="1"/>
  <c r="J2119" i="24" a="1"/>
  <c r="J2119" i="24" s="1"/>
  <c r="J1869" i="24" a="1"/>
  <c r="J1869" i="24" s="1"/>
  <c r="J2046" i="24" a="1"/>
  <c r="J2046" i="24" s="1"/>
  <c r="J2141" i="24" a="1"/>
  <c r="J2141" i="24" s="1"/>
  <c r="J2255" i="24" a="1"/>
  <c r="J2255" i="24" s="1"/>
  <c r="J1909" i="24" a="1"/>
  <c r="J1909" i="24" s="1"/>
  <c r="J1897" i="24" a="1"/>
  <c r="J1897" i="24" s="1"/>
  <c r="J2056" i="24" a="1"/>
  <c r="J2056" i="24" s="1"/>
  <c r="J1061" i="24" a="1"/>
  <c r="J1061" i="24" s="1"/>
  <c r="J1864" i="24" a="1"/>
  <c r="J1864" i="24" s="1"/>
  <c r="J1767" i="24" a="1"/>
  <c r="J1767" i="24" s="1"/>
  <c r="J1655" i="24" a="1"/>
  <c r="J1655" i="24" s="1"/>
  <c r="J1930" i="24" a="1"/>
  <c r="J1930" i="24" s="1"/>
  <c r="J1789" i="24" a="1"/>
  <c r="J1789" i="24" s="1"/>
  <c r="J2137" i="24" a="1"/>
  <c r="J2137" i="24" s="1"/>
  <c r="J1904" i="24" a="1"/>
  <c r="J1904" i="24" s="1"/>
  <c r="J1924" i="24" a="1"/>
  <c r="J1924" i="24" s="1"/>
  <c r="J1918" i="24" a="1"/>
  <c r="J1918" i="24" s="1"/>
  <c r="J1822" i="24" a="1"/>
  <c r="J1822" i="24" s="1"/>
  <c r="J1710" i="24" a="1"/>
  <c r="J1710" i="24" s="1"/>
  <c r="J1614" i="24" a="1"/>
  <c r="J1614" i="24" s="1"/>
  <c r="J2026" i="24" a="1"/>
  <c r="J2026" i="24" s="1"/>
  <c r="J1917" i="24" a="1"/>
  <c r="J1917" i="24" s="1"/>
  <c r="J1773" i="24" a="1"/>
  <c r="J1773" i="24" s="1"/>
  <c r="J2089" i="24" a="1"/>
  <c r="J2089" i="24" s="1"/>
  <c r="J2497" i="24" a="1"/>
  <c r="J2497" i="24" s="1"/>
  <c r="J2453" i="24" a="1"/>
  <c r="J2453" i="24" s="1"/>
  <c r="J2519" i="24" a="1"/>
  <c r="J2519" i="24" s="1"/>
  <c r="J2452" i="24" a="1"/>
  <c r="J2452" i="24" s="1"/>
  <c r="J2548" i="24" a="1"/>
  <c r="J2548" i="24" s="1"/>
  <c r="J2644" i="24" a="1"/>
  <c r="J2644" i="24" s="1"/>
  <c r="J2265" i="24" a="1"/>
  <c r="J2265" i="24" s="1"/>
  <c r="J2377" i="24" a="1"/>
  <c r="J2377" i="24" s="1"/>
  <c r="J2473" i="24" a="1"/>
  <c r="J2473" i="24" s="1"/>
  <c r="J1681" i="24" a="1"/>
  <c r="J1681" i="24" s="1"/>
  <c r="J2407" i="24" a="1"/>
  <c r="J2407" i="24" s="1"/>
  <c r="J2476" i="24" a="1"/>
  <c r="J2476" i="24" s="1"/>
  <c r="J2573" i="24" a="1"/>
  <c r="J2573" i="24" s="1"/>
  <c r="J2316" i="24" a="1"/>
  <c r="J2316" i="24" s="1"/>
  <c r="J2188" i="24" a="1"/>
  <c r="J2188" i="24" s="1"/>
  <c r="J2671" i="24" a="1"/>
  <c r="J2671" i="24" s="1"/>
  <c r="J2479" i="24" a="1"/>
  <c r="J2479" i="24" s="1"/>
  <c r="J2319" i="24" a="1"/>
  <c r="J2319" i="24" s="1"/>
  <c r="J2049" i="24" a="1"/>
  <c r="J2049" i="24" s="1"/>
  <c r="J1946" i="24" a="1"/>
  <c r="J1946" i="24" s="1"/>
  <c r="J2304" i="24" a="1"/>
  <c r="J2304" i="24" s="1"/>
  <c r="J2299" i="24" a="1"/>
  <c r="J2299" i="24" s="1"/>
  <c r="J2017" i="24" a="1"/>
  <c r="J2017" i="24" s="1"/>
  <c r="J1863" i="24" a="1"/>
  <c r="J1863" i="24" s="1"/>
  <c r="J2475" i="24" a="1"/>
  <c r="J2475" i="24" s="1"/>
  <c r="J2572" i="24" a="1"/>
  <c r="J2572" i="24" s="1"/>
  <c r="J2668" i="24" a="1"/>
  <c r="J2668" i="24" s="1"/>
  <c r="J2070" i="24" a="1"/>
  <c r="J2070" i="24" s="1"/>
  <c r="J1633" i="24" a="1"/>
  <c r="J1633" i="24" s="1"/>
  <c r="J1825" i="24" a="1"/>
  <c r="J1825" i="24" s="1"/>
  <c r="J2307" i="24" a="1"/>
  <c r="J2307" i="24" s="1"/>
  <c r="J2419" i="24" a="1"/>
  <c r="J2419" i="24" s="1"/>
  <c r="J2629" i="24" a="1"/>
  <c r="J2629" i="24" s="1"/>
  <c r="J2726" i="24" a="1"/>
  <c r="J2726" i="24" s="1"/>
  <c r="J2196" i="24" a="1"/>
  <c r="J2196" i="24" s="1"/>
  <c r="J2179" i="24" a="1"/>
  <c r="J2179" i="24" s="1"/>
  <c r="J1995" i="24" a="1"/>
  <c r="J1995" i="24" s="1"/>
  <c r="J1771" i="24" a="1"/>
  <c r="J1771" i="24" s="1"/>
  <c r="J2061" i="24" a="1"/>
  <c r="J2061" i="24" s="1"/>
  <c r="J2019" i="24" a="1"/>
  <c r="J2019" i="24" s="1"/>
  <c r="J1947" i="24" a="1"/>
  <c r="J1947" i="24" s="1"/>
  <c r="J1755" i="24" a="1"/>
  <c r="J1755" i="24" s="1"/>
  <c r="J2087" i="24" a="1"/>
  <c r="J2087" i="24" s="1"/>
  <c r="J1831" i="24" a="1"/>
  <c r="J1831" i="24" s="1"/>
  <c r="J2051" i="24" a="1"/>
  <c r="J2051" i="24" s="1"/>
  <c r="J2062" i="24" a="1"/>
  <c r="J2062" i="24" s="1"/>
  <c r="J2159" i="24" a="1"/>
  <c r="J2159" i="24" s="1"/>
  <c r="J2271" i="24" a="1"/>
  <c r="J2271" i="24" s="1"/>
  <c r="J2037" i="24" a="1"/>
  <c r="J2037" i="24" s="1"/>
  <c r="J1939" i="24" a="1"/>
  <c r="J1939" i="24" s="1"/>
  <c r="J1960" i="24" a="1"/>
  <c r="J1960" i="24" s="1"/>
  <c r="J1848" i="24" a="1"/>
  <c r="J1848" i="24" s="1"/>
  <c r="J1751" i="24" a="1"/>
  <c r="J1751" i="24" s="1"/>
  <c r="J2058" i="24" a="1"/>
  <c r="J2058" i="24" s="1"/>
  <c r="J1911" i="24" a="1"/>
  <c r="J1911" i="24" s="1"/>
  <c r="J1757" i="24" a="1"/>
  <c r="J1757" i="24" s="1"/>
  <c r="J2105" i="24" a="1"/>
  <c r="J2105" i="24" s="1"/>
  <c r="J1941" i="24" a="1"/>
  <c r="J1941" i="24" s="1"/>
  <c r="J1902" i="24" a="1"/>
  <c r="J1902" i="24" s="1"/>
  <c r="J1806" i="24" a="1"/>
  <c r="J1806" i="24" s="1"/>
  <c r="J1898" i="24" a="1"/>
  <c r="J1898" i="24" s="1"/>
  <c r="J1741" i="24" a="1"/>
  <c r="J1741" i="24" s="1"/>
  <c r="J2054" i="24" a="1"/>
  <c r="J2054" i="24" s="1"/>
  <c r="J1840" i="24" a="1"/>
  <c r="J1840" i="24" s="1"/>
  <c r="J1877" i="24" a="1"/>
  <c r="J1877" i="24" s="1"/>
  <c r="J1404" i="24" a="1"/>
  <c r="J1404" i="24" s="1"/>
  <c r="J2036" i="24" a="1"/>
  <c r="J2036" i="24" s="1"/>
  <c r="J1940" i="24" a="1"/>
  <c r="J1940" i="24" s="1"/>
  <c r="J1812" i="24" a="1"/>
  <c r="J1812" i="24" s="1"/>
  <c r="J1600" i="24" a="1"/>
  <c r="J1600" i="24" s="1"/>
  <c r="J2306" i="24" a="1"/>
  <c r="J2306" i="24" s="1"/>
  <c r="J2413" i="24" a="1"/>
  <c r="J2413" i="24" s="1"/>
  <c r="J2197" i="24" a="1"/>
  <c r="J2197" i="24" s="1"/>
  <c r="J1745" i="24" a="1"/>
  <c r="J1745" i="24" s="1"/>
  <c r="J2566" i="24" a="1"/>
  <c r="J2566" i="24" s="1"/>
  <c r="J2662" i="24" a="1"/>
  <c r="J2662" i="24" s="1"/>
  <c r="J2170" i="24" a="1"/>
  <c r="J2170" i="24" s="1"/>
  <c r="J2281" i="24" a="1"/>
  <c r="J2281" i="24" s="1"/>
  <c r="J2489" i="24" a="1"/>
  <c r="J2489" i="24" s="1"/>
  <c r="J1809" i="24" a="1"/>
  <c r="J1809" i="24" s="1"/>
  <c r="J2183" i="24" a="1"/>
  <c r="J2183" i="24" s="1"/>
  <c r="J2439" i="24" a="1"/>
  <c r="J2439" i="24" s="1"/>
  <c r="J2491" i="24" a="1"/>
  <c r="J2491" i="24" s="1"/>
  <c r="J2587" i="24" a="1"/>
  <c r="J2587" i="24" s="1"/>
  <c r="J2669" i="24" a="1"/>
  <c r="J2669" i="24" s="1"/>
  <c r="J2177" i="24" a="1"/>
  <c r="J2177" i="24" s="1"/>
  <c r="J2412" i="24" a="1"/>
  <c r="J2412" i="24" s="1"/>
  <c r="J2296" i="24" a="1"/>
  <c r="J2296" i="24" s="1"/>
  <c r="J2279" i="24" a="1"/>
  <c r="J2279" i="24" s="1"/>
  <c r="J1985" i="24" a="1"/>
  <c r="J1985" i="24" s="1"/>
  <c r="J1754" i="24" a="1"/>
  <c r="J1754" i="24" s="1"/>
  <c r="J2284" i="24" a="1"/>
  <c r="J2284" i="24" s="1"/>
  <c r="J2176" i="24" a="1"/>
  <c r="J2176" i="24" s="1"/>
  <c r="J2658" i="24" a="1"/>
  <c r="J2658" i="24" s="1"/>
  <c r="J2463" i="24" a="1"/>
  <c r="J2463" i="24" s="1"/>
  <c r="J2259" i="24" a="1"/>
  <c r="J2259" i="24" s="1"/>
  <c r="J2379" i="24" a="1"/>
  <c r="J2379" i="24" s="1"/>
  <c r="J2494" i="24" a="1"/>
  <c r="J2494" i="24" s="1"/>
  <c r="J2590" i="24" a="1"/>
  <c r="J2590" i="24" s="1"/>
  <c r="J2684" i="24" a="1"/>
  <c r="J2684" i="24" s="1"/>
  <c r="J1927" i="24" a="1"/>
  <c r="J1927" i="24" s="1"/>
  <c r="J1665" i="24" a="1"/>
  <c r="J1665" i="24" s="1"/>
  <c r="J1857" i="24" a="1"/>
  <c r="J1857" i="24" s="1"/>
  <c r="J2323" i="24" a="1"/>
  <c r="J2323" i="24" s="1"/>
  <c r="J2533" i="24" a="1"/>
  <c r="J2533" i="24" s="1"/>
  <c r="J2643" i="24" a="1"/>
  <c r="J2643" i="24" s="1"/>
  <c r="J2742" i="24" a="1"/>
  <c r="J2742" i="24" s="1"/>
  <c r="J2212" i="24" a="1"/>
  <c r="J2212" i="24" s="1"/>
  <c r="J2324" i="24" a="1"/>
  <c r="J2324" i="24" s="1"/>
  <c r="J1963" i="24" a="1"/>
  <c r="J1963" i="24" s="1"/>
  <c r="J1739" i="24" a="1"/>
  <c r="J1739" i="24" s="1"/>
  <c r="J2023" i="24" a="1"/>
  <c r="J2023" i="24" s="1"/>
  <c r="J1802" i="24" a="1"/>
  <c r="J1802" i="24" s="1"/>
  <c r="J2231" i="24" a="1"/>
  <c r="J2231" i="24" s="1"/>
  <c r="J2107" i="24" a="1"/>
  <c r="J2107" i="24" s="1"/>
  <c r="J1915" i="24" a="1"/>
  <c r="J1915" i="24" s="1"/>
  <c r="J1987" i="24" a="1"/>
  <c r="J1987" i="24" s="1"/>
  <c r="J2175" i="24" a="1"/>
  <c r="J2175" i="24" s="1"/>
  <c r="J2287" i="24" a="1"/>
  <c r="J2287" i="24" s="1"/>
  <c r="J1584" i="24" a="1"/>
  <c r="J1584" i="24" s="1"/>
  <c r="J2068" i="24" a="1"/>
  <c r="J2068" i="24" s="1"/>
  <c r="J1944" i="24" a="1"/>
  <c r="J1944" i="24" s="1"/>
  <c r="J1832" i="24" a="1"/>
  <c r="J1832" i="24" s="1"/>
  <c r="J1735" i="24" a="1"/>
  <c r="J1735" i="24" s="1"/>
  <c r="J1639" i="24" a="1"/>
  <c r="J1639" i="24" s="1"/>
  <c r="J2039" i="24" a="1"/>
  <c r="J2039" i="24" s="1"/>
  <c r="J1725" i="24" a="1"/>
  <c r="J1725" i="24" s="1"/>
  <c r="J2073" i="24" a="1"/>
  <c r="J2073" i="24" s="1"/>
  <c r="J1859" i="24" a="1"/>
  <c r="J1859" i="24" s="1"/>
  <c r="J1794" i="24" a="1"/>
  <c r="J1794" i="24" s="1"/>
  <c r="J1236" i="24" a="1"/>
  <c r="J1236" i="24" s="1"/>
  <c r="J1790" i="24" a="1"/>
  <c r="J1790" i="24" s="1"/>
  <c r="J1694" i="24" a="1"/>
  <c r="J1694" i="24" s="1"/>
  <c r="J2122" i="24" a="1"/>
  <c r="J2122" i="24" s="1"/>
  <c r="J2007" i="24" a="1"/>
  <c r="J2007" i="24" s="1"/>
  <c r="J1879" i="24" a="1"/>
  <c r="J1879" i="24" s="1"/>
  <c r="J2022" i="24" a="1"/>
  <c r="J2022" i="24" s="1"/>
  <c r="J1775" i="24" a="1"/>
  <c r="J1775" i="24" s="1"/>
  <c r="J1704" i="24" a="1"/>
  <c r="J1704" i="24" s="1"/>
  <c r="J2753" i="24" a="1"/>
  <c r="J2753" i="24" s="1"/>
  <c r="J2714" i="24" a="1"/>
  <c r="J2714" i="24" s="1"/>
  <c r="J2468" i="24" a="1"/>
  <c r="J2468" i="24" s="1"/>
  <c r="J2580" i="24" a="1"/>
  <c r="J2580" i="24" s="1"/>
  <c r="J2675" i="24" a="1"/>
  <c r="J2675" i="24" s="1"/>
  <c r="J2185" i="24" a="1"/>
  <c r="J2185" i="24" s="1"/>
  <c r="J2393" i="24" a="1"/>
  <c r="J2393" i="24" s="1"/>
  <c r="J1971" i="24" a="1"/>
  <c r="J1971" i="24" s="1"/>
  <c r="J1905" i="24" a="1"/>
  <c r="J1905" i="24" s="1"/>
  <c r="J2227" i="24" a="1"/>
  <c r="J2227" i="24" s="1"/>
  <c r="J2685" i="24" a="1"/>
  <c r="J2685" i="24" s="1"/>
  <c r="J2193" i="24" a="1"/>
  <c r="J2193" i="24" s="1"/>
  <c r="J2396" i="24" a="1"/>
  <c r="J2396" i="24" s="1"/>
  <c r="J2272" i="24" a="1"/>
  <c r="J2272" i="24" s="1"/>
  <c r="J2169" i="24" a="1"/>
  <c r="J2169" i="24" s="1"/>
  <c r="J2640" i="24" a="1"/>
  <c r="J2640" i="24" s="1"/>
  <c r="J2447" i="24" a="1"/>
  <c r="J2447" i="24" s="1"/>
  <c r="J2235" i="24" a="1"/>
  <c r="J2235" i="24" s="1"/>
  <c r="J2156" i="24" a="1"/>
  <c r="J2156" i="24" s="1"/>
  <c r="J2626" i="24" a="1"/>
  <c r="J2626" i="24" s="1"/>
  <c r="J2431" i="24" a="1"/>
  <c r="J2431" i="24" s="1"/>
  <c r="J2215" i="24" a="1"/>
  <c r="J2215" i="24" s="1"/>
  <c r="J1953" i="24" a="1"/>
  <c r="J1953" i="24" s="1"/>
  <c r="J1626" i="24" a="1"/>
  <c r="J1626" i="24" s="1"/>
  <c r="J2395" i="24" a="1"/>
  <c r="J2395" i="24" s="1"/>
  <c r="J2604" i="24" a="1"/>
  <c r="J2604" i="24" s="1"/>
  <c r="J2700" i="24" a="1"/>
  <c r="J2700" i="24" s="1"/>
  <c r="J2134" i="24" a="1"/>
  <c r="J2134" i="24" s="1"/>
  <c r="J1965" i="24" a="1"/>
  <c r="J1965" i="24" s="1"/>
  <c r="J2219" i="24" a="1"/>
  <c r="J2219" i="24" s="1"/>
  <c r="J2339" i="24" a="1"/>
  <c r="J2339" i="24" s="1"/>
  <c r="J2435" i="24" a="1"/>
  <c r="J2435" i="24" s="1"/>
  <c r="J2547" i="24" a="1"/>
  <c r="J2547" i="24" s="1"/>
  <c r="J2758" i="24" a="1"/>
  <c r="J2758" i="24" s="1"/>
  <c r="J2228" i="24" a="1"/>
  <c r="J2228" i="24" s="1"/>
  <c r="J2340" i="24" a="1"/>
  <c r="J2340" i="24" s="1"/>
  <c r="J2152" i="24" a="1"/>
  <c r="J2152" i="24" s="1"/>
  <c r="J1707" i="24" a="1"/>
  <c r="J1707" i="24" s="1"/>
  <c r="J1738" i="24" a="1"/>
  <c r="J1738" i="24" s="1"/>
  <c r="J1955" i="24" a="1"/>
  <c r="J1955" i="24" s="1"/>
  <c r="J2211" i="24" a="1"/>
  <c r="J2211" i="24" s="1"/>
  <c r="J2075" i="24" a="1"/>
  <c r="J2075" i="24" s="1"/>
  <c r="J1883" i="24" a="1"/>
  <c r="J1883" i="24" s="1"/>
  <c r="J1723" i="24" a="1"/>
  <c r="J1723" i="24" s="1"/>
  <c r="J2042" i="24" a="1"/>
  <c r="J2042" i="24" s="1"/>
  <c r="J1770" i="24" a="1"/>
  <c r="J1770" i="24" s="1"/>
  <c r="J1875" i="24" a="1"/>
  <c r="J1875" i="24" s="1"/>
  <c r="J2078" i="24" a="1"/>
  <c r="J2078" i="24" s="1"/>
  <c r="J2191" i="24" a="1"/>
  <c r="J2191" i="24" s="1"/>
  <c r="J2303" i="24" a="1"/>
  <c r="J2303" i="24" s="1"/>
  <c r="J1667" i="24" a="1"/>
  <c r="J1667" i="24" s="1"/>
  <c r="J1976" i="24" a="1"/>
  <c r="J1976" i="24" s="1"/>
  <c r="J2084" i="24" a="1"/>
  <c r="J2084" i="24" s="1"/>
  <c r="J1815" i="24" a="1"/>
  <c r="J1815" i="24" s="1"/>
  <c r="J1719" i="24" a="1"/>
  <c r="J1719" i="24" s="1"/>
  <c r="J1623" i="24" a="1"/>
  <c r="J1623" i="24" s="1"/>
  <c r="J1885" i="24" a="1"/>
  <c r="J1885" i="24" s="1"/>
  <c r="J1693" i="24" a="1"/>
  <c r="J1693" i="24" s="1"/>
  <c r="J2038" i="24" a="1"/>
  <c r="J2038" i="24" s="1"/>
  <c r="J1807" i="24" a="1"/>
  <c r="J1807" i="24" s="1"/>
  <c r="J1621" i="24" a="1"/>
  <c r="J1621" i="24" s="1"/>
  <c r="J1998" i="24" a="1"/>
  <c r="J1998" i="24" s="1"/>
  <c r="J1886" i="24" a="1"/>
  <c r="J1886" i="24" s="1"/>
  <c r="J1774" i="24" a="1"/>
  <c r="J1774" i="24" s="1"/>
  <c r="J1678" i="24" a="1"/>
  <c r="J1678" i="24" s="1"/>
  <c r="J2106" i="24" a="1"/>
  <c r="J2106" i="24" s="1"/>
  <c r="J1981" i="24" a="1"/>
  <c r="J1981" i="24" s="1"/>
  <c r="J1853" i="24" a="1"/>
  <c r="J1853" i="24" s="1"/>
  <c r="J1709" i="24" a="1"/>
  <c r="J1709" i="24" s="1"/>
  <c r="J2624" i="24" a="1"/>
  <c r="J2624" i="24" s="1"/>
  <c r="J2369" i="24" a="1"/>
  <c r="J2369" i="24" s="1"/>
  <c r="J2584" i="24" a="1"/>
  <c r="J2584" i="24" s="1"/>
  <c r="J1818" i="24" a="1"/>
  <c r="J1818" i="24" s="1"/>
  <c r="J2484" i="24" a="1"/>
  <c r="J2484" i="24" s="1"/>
  <c r="J2691" i="24" a="1"/>
  <c r="J2691" i="24" s="1"/>
  <c r="J2201" i="24" a="1"/>
  <c r="J2201" i="24" s="1"/>
  <c r="J2297" i="24" a="1"/>
  <c r="J2297" i="24" s="1"/>
  <c r="J2409" i="24" a="1"/>
  <c r="J2409" i="24" s="1"/>
  <c r="J1969" i="24" a="1"/>
  <c r="J1969" i="24" s="1"/>
  <c r="J2267" i="24" a="1"/>
  <c r="J2267" i="24" s="1"/>
  <c r="J2471" i="24" a="1"/>
  <c r="J2471" i="24" s="1"/>
  <c r="J2509" i="24" a="1"/>
  <c r="J2509" i="24" s="1"/>
  <c r="J2605" i="24" a="1"/>
  <c r="J2605" i="24" s="1"/>
  <c r="J2701" i="24" a="1"/>
  <c r="J2701" i="24" s="1"/>
  <c r="J2147" i="24" a="1"/>
  <c r="J2147" i="24" s="1"/>
  <c r="J2608" i="24" a="1"/>
  <c r="J2608" i="24" s="1"/>
  <c r="J2415" i="24" a="1"/>
  <c r="J2415" i="24" s="1"/>
  <c r="J2195" i="24" a="1"/>
  <c r="J2195" i="24" s="1"/>
  <c r="J1921" i="24" a="1"/>
  <c r="J1921" i="24" s="1"/>
  <c r="J2035" i="24" a="1"/>
  <c r="J2035" i="24" s="1"/>
  <c r="J2264" i="24" a="1"/>
  <c r="J2264" i="24" s="1"/>
  <c r="J2138" i="24" a="1"/>
  <c r="J2138" i="24" s="1"/>
  <c r="J1889" i="24" a="1"/>
  <c r="J1889" i="24" s="1"/>
  <c r="J1471" i="24" a="1"/>
  <c r="J1471" i="24" s="1"/>
  <c r="J2508" i="24" a="1"/>
  <c r="J2508" i="24" s="1"/>
  <c r="J2622" i="24" a="1"/>
  <c r="J2622" i="24" s="1"/>
  <c r="J1836" i="24" a="1"/>
  <c r="J1836" i="24" s="1"/>
  <c r="J1658" i="24" a="1"/>
  <c r="J1658" i="24" s="1"/>
  <c r="J1697" i="24" a="1"/>
  <c r="J1697" i="24" s="1"/>
  <c r="J2243" i="24" a="1"/>
  <c r="J2243" i="24" s="1"/>
  <c r="J2355" i="24" a="1"/>
  <c r="J2355" i="24" s="1"/>
  <c r="J2451" i="24" a="1"/>
  <c r="J2451" i="24" s="1"/>
  <c r="J2661" i="24" a="1"/>
  <c r="J2661" i="24" s="1"/>
  <c r="J2150" i="24" a="1"/>
  <c r="J2150" i="24" s="1"/>
  <c r="J2244" i="24" a="1"/>
  <c r="J2244" i="24" s="1"/>
  <c r="J2356" i="24" a="1"/>
  <c r="J2356" i="24" s="1"/>
  <c r="J2128" i="24" a="1"/>
  <c r="J2128" i="24" s="1"/>
  <c r="J1931" i="24" a="1"/>
  <c r="J1931" i="24" s="1"/>
  <c r="J1978" i="24" a="1"/>
  <c r="J1978" i="24" s="1"/>
  <c r="J1763" i="24" a="1"/>
  <c r="J1763" i="24" s="1"/>
  <c r="J1691" i="24" a="1"/>
  <c r="J1691" i="24" s="1"/>
  <c r="J1997" i="24" a="1"/>
  <c r="J1997" i="24" s="1"/>
  <c r="J1706" i="24" a="1"/>
  <c r="J1706" i="24" s="1"/>
  <c r="J1635" i="24" a="1"/>
  <c r="J1635" i="24" s="1"/>
  <c r="J2094" i="24" a="1"/>
  <c r="J2094" i="24" s="1"/>
  <c r="J2207" i="24" a="1"/>
  <c r="J2207" i="24" s="1"/>
  <c r="J1056" i="24" a="1"/>
  <c r="J1056" i="24" s="1"/>
  <c r="J1731" i="24" a="1"/>
  <c r="J1731" i="24" s="1"/>
  <c r="J1992" i="24" a="1"/>
  <c r="J1992" i="24" s="1"/>
  <c r="J1928" i="24" a="1"/>
  <c r="J1928" i="24" s="1"/>
  <c r="J1703" i="24" a="1"/>
  <c r="J1703" i="24" s="1"/>
  <c r="J1604" i="24" a="1"/>
  <c r="J1604" i="24" s="1"/>
  <c r="J2013" i="24" a="1"/>
  <c r="J2013" i="24" s="1"/>
  <c r="J1866" i="24" a="1"/>
  <c r="J1866" i="24" s="1"/>
  <c r="J2006" i="24" a="1"/>
  <c r="J2006" i="24" s="1"/>
  <c r="J1743" i="24" a="1"/>
  <c r="J1743" i="24" s="1"/>
  <c r="J1343" i="24" a="1"/>
  <c r="J1343" i="24" s="1"/>
  <c r="J1982" i="24" a="1"/>
  <c r="J1982" i="24" s="1"/>
  <c r="J1870" i="24" a="1"/>
  <c r="J1870" i="24" s="1"/>
  <c r="J1662" i="24" a="1"/>
  <c r="J1662" i="24" s="1"/>
  <c r="J1677" i="24" a="1"/>
  <c r="J1677" i="24" s="1"/>
  <c r="J1990" i="24" a="1"/>
  <c r="J1990" i="24" s="1"/>
  <c r="J1711" i="24" a="1"/>
  <c r="J1711" i="24" s="1"/>
  <c r="J1542" i="24" a="1"/>
  <c r="J1542" i="24" s="1"/>
  <c r="J1890" i="24" a="1"/>
  <c r="J1890" i="24" s="1"/>
  <c r="J1519" i="24" a="1"/>
  <c r="J1519" i="24" s="1"/>
  <c r="J1988" i="24" a="1"/>
  <c r="J1988" i="24" s="1"/>
  <c r="J1876" i="24" a="1"/>
  <c r="J1876" i="24" s="1"/>
  <c r="J1780" i="24" a="1"/>
  <c r="J1780" i="24" s="1"/>
  <c r="J2707" i="24" a="1"/>
  <c r="J2707" i="24" s="1"/>
  <c r="J2523" i="24" a="1"/>
  <c r="J2523" i="24" s="1"/>
  <c r="J2168" i="24" a="1"/>
  <c r="J2168" i="24" s="1"/>
  <c r="J2010" i="24" a="1"/>
  <c r="J2010" i="24" s="1"/>
  <c r="J2260" i="24" a="1"/>
  <c r="J2260" i="24" s="1"/>
  <c r="J2187" i="24" a="1"/>
  <c r="J2187" i="24" s="1"/>
  <c r="J2112" i="24" a="1"/>
  <c r="J2112" i="24" s="1"/>
  <c r="J1958" i="24" a="1"/>
  <c r="J1958" i="24" s="1"/>
  <c r="J1954" i="24" a="1"/>
  <c r="J1954" i="24" s="1"/>
  <c r="J1152" i="24" a="1"/>
  <c r="J1152" i="24" s="1"/>
  <c r="J1972" i="24" a="1"/>
  <c r="J1972" i="24" s="1"/>
  <c r="J1968" i="24" a="1"/>
  <c r="J1968" i="24" s="1"/>
  <c r="J1823" i="24" a="1"/>
  <c r="J1823" i="24" s="1"/>
  <c r="J2130" i="24" a="1"/>
  <c r="J2130" i="24" s="1"/>
  <c r="J1906" i="24" a="1"/>
  <c r="J1906" i="24" s="1"/>
  <c r="J1618" i="24" a="1"/>
  <c r="J1618" i="24" s="1"/>
  <c r="J1824" i="24" a="1"/>
  <c r="J1824" i="24" s="1"/>
  <c r="J1712" i="24" a="1"/>
  <c r="J1712" i="24" s="1"/>
  <c r="J1588" i="24" a="1"/>
  <c r="J1588" i="24" s="1"/>
  <c r="J1888" i="24" a="1"/>
  <c r="J1888" i="24" s="1"/>
  <c r="J1683" i="24" a="1"/>
  <c r="J1683" i="24" s="1"/>
  <c r="J1989" i="24" a="1"/>
  <c r="J1989" i="24" s="1"/>
  <c r="J1730" i="24" a="1"/>
  <c r="J1730" i="24" s="1"/>
  <c r="J1216" i="24" a="1"/>
  <c r="J1216" i="24" s="1"/>
  <c r="J1418" i="24" a="1"/>
  <c r="J1418" i="24" s="1"/>
  <c r="J1406" i="24" a="1"/>
  <c r="J1406" i="24" s="1"/>
  <c r="J1785" i="24" a="1"/>
  <c r="J1785" i="24" s="1"/>
  <c r="J2079" i="24" a="1"/>
  <c r="J2079" i="24" s="1"/>
  <c r="J1967" i="24" a="1"/>
  <c r="J1967" i="24" s="1"/>
  <c r="J1845" i="24" a="1"/>
  <c r="J1845" i="24" s="1"/>
  <c r="J1698" i="24" a="1"/>
  <c r="J1698" i="24" s="1"/>
  <c r="J1551" i="24" a="1"/>
  <c r="J1551" i="24" s="1"/>
  <c r="J1400" i="24" a="1"/>
  <c r="J1400" i="24" s="1"/>
  <c r="J1342" i="24" a="1"/>
  <c r="J1342" i="24" s="1"/>
  <c r="J1926" i="24" a="1"/>
  <c r="J1926" i="24" s="1"/>
  <c r="J1686" i="24" a="1"/>
  <c r="J1686" i="24" s="1"/>
  <c r="J2104" i="24" a="1"/>
  <c r="J2104" i="24" s="1"/>
  <c r="J1996" i="24" a="1"/>
  <c r="J1996" i="24" s="1"/>
  <c r="J1884" i="24" a="1"/>
  <c r="J1884" i="24" s="1"/>
  <c r="J1733" i="24" a="1"/>
  <c r="J1733" i="24" s="1"/>
  <c r="J1590" i="24" a="1"/>
  <c r="J1590" i="24" s="1"/>
  <c r="J1439" i="24" a="1"/>
  <c r="J1439" i="24" s="1"/>
  <c r="J1871" i="24" a="1"/>
  <c r="J1871" i="24" s="1"/>
  <c r="J1772" i="24" a="1"/>
  <c r="J1772" i="24" s="1"/>
  <c r="J1660" i="24" a="1"/>
  <c r="J1660" i="24" s="1"/>
  <c r="J1571" i="24" a="1"/>
  <c r="J1571" i="24" s="1"/>
  <c r="J1325" i="24" a="1"/>
  <c r="J1325" i="24" s="1"/>
  <c r="J1134" i="24" a="1"/>
  <c r="J1134" i="24" s="1"/>
  <c r="J1490" i="24" a="1"/>
  <c r="J1490" i="24" s="1"/>
  <c r="J1296" i="24" a="1"/>
  <c r="J1296" i="24" s="1"/>
  <c r="J1249" i="24" a="1"/>
  <c r="J1249" i="24" s="1"/>
  <c r="J1094" i="24" a="1"/>
  <c r="J1094" i="24" s="1"/>
  <c r="J1480" i="24" a="1"/>
  <c r="J1480" i="24" s="1"/>
  <c r="J1246" i="24" a="1"/>
  <c r="J1246" i="24" s="1"/>
  <c r="J1569" i="24" a="1"/>
  <c r="J1569" i="24" s="1"/>
  <c r="J1046" i="24" a="1"/>
  <c r="J1046" i="24" s="1"/>
  <c r="J1431" i="24" a="1"/>
  <c r="J1431" i="24" s="1"/>
  <c r="J1183" i="24" a="1"/>
  <c r="J1183" i="24" s="1"/>
  <c r="J1505" i="24" a="1"/>
  <c r="J1505" i="24" s="1"/>
  <c r="J1308" i="24" a="1"/>
  <c r="J1308" i="24" s="1"/>
  <c r="J1212" i="24" a="1"/>
  <c r="J1212" i="24" s="1"/>
  <c r="J1100" i="24" a="1"/>
  <c r="J1100" i="24" s="1"/>
  <c r="J1580" i="24" a="1"/>
  <c r="J1580" i="24" s="1"/>
  <c r="J1467" i="24" a="1"/>
  <c r="J1467" i="24" s="1"/>
  <c r="J1371" i="24" a="1"/>
  <c r="J1371" i="24" s="1"/>
  <c r="J1271" i="24" a="1"/>
  <c r="J1271" i="24" s="1"/>
  <c r="J1122" i="24" a="1"/>
  <c r="J1122" i="24" s="1"/>
  <c r="J1405" i="24" a="1"/>
  <c r="J1405" i="24" s="1"/>
  <c r="J1210" i="24" a="1"/>
  <c r="J1210" i="24" s="1"/>
  <c r="J1095" i="24" a="1"/>
  <c r="J1095" i="24" s="1"/>
  <c r="J1219" i="24" a="1"/>
  <c r="J1219" i="24" s="1"/>
  <c r="J1589" i="24" a="1"/>
  <c r="J1589" i="24" s="1"/>
  <c r="J1493" i="24" a="1"/>
  <c r="J1493" i="24" s="1"/>
  <c r="J1396" i="24" a="1"/>
  <c r="J1396" i="24" s="1"/>
  <c r="J1282" i="24" a="1"/>
  <c r="J1282" i="24" s="1"/>
  <c r="J1585" i="24" a="1"/>
  <c r="J1585" i="24" s="1"/>
  <c r="J1455" i="24" a="1"/>
  <c r="J1455" i="24" s="1"/>
  <c r="J1263" i="24" a="1"/>
  <c r="J1263" i="24" s="1"/>
  <c r="J1334" i="24" a="1"/>
  <c r="J1334" i="24" s="1"/>
  <c r="J1235" i="24" a="1"/>
  <c r="J1235" i="24" s="1"/>
  <c r="J1139" i="24" a="1"/>
  <c r="J1139" i="24" s="1"/>
  <c r="J1482" i="24" a="1"/>
  <c r="J1482" i="24" s="1"/>
  <c r="J1142" i="24" a="1"/>
  <c r="J1142" i="24" s="1"/>
  <c r="J1257" i="24" a="1"/>
  <c r="J1257" i="24" s="1"/>
  <c r="J1165" i="24" a="1"/>
  <c r="J1165" i="24" s="1"/>
  <c r="J1065" i="24" a="1"/>
  <c r="J1065" i="24" s="1"/>
  <c r="J1550" i="24" a="1"/>
  <c r="J1550" i="24" s="1"/>
  <c r="J1338" i="24" a="1"/>
  <c r="J1338" i="24" s="1"/>
  <c r="J1225" i="24" a="1"/>
  <c r="J1225" i="24" s="1"/>
  <c r="J1129" i="24" a="1"/>
  <c r="J1129" i="24" s="1"/>
  <c r="J1520" i="24" a="1"/>
  <c r="J1520" i="24" s="1"/>
  <c r="J1064" i="24" a="1"/>
  <c r="J1064" i="24" s="1"/>
  <c r="J1472" i="24" a="1"/>
  <c r="J1472" i="24" s="1"/>
  <c r="J1301" i="24" a="1"/>
  <c r="J1301" i="24" s="1"/>
  <c r="J1131" i="24" a="1"/>
  <c r="J1131" i="24" s="1"/>
  <c r="J1552" i="24" a="1"/>
  <c r="J1552" i="24" s="1"/>
  <c r="J1380" i="24" a="1"/>
  <c r="J1380" i="24" s="1"/>
  <c r="J1206" i="24" a="1"/>
  <c r="J1206" i="24" s="1"/>
  <c r="J949" i="24" a="1"/>
  <c r="J949" i="24" s="1"/>
  <c r="J1266" i="24" a="1"/>
  <c r="J1266" i="24" s="1"/>
  <c r="J959" i="24" a="1"/>
  <c r="J959" i="24" s="1"/>
  <c r="J925" i="24" a="1"/>
  <c r="J925" i="24" s="1"/>
  <c r="J333" i="24" a="1"/>
  <c r="J333" i="24" s="1"/>
  <c r="J673" i="24" a="1"/>
  <c r="J673" i="24" s="1"/>
  <c r="J776" i="24" a="1"/>
  <c r="J776" i="24" s="1"/>
  <c r="J547" i="24" a="1"/>
  <c r="J547" i="24" s="1"/>
  <c r="J814" i="24" a="1"/>
  <c r="J814" i="24" s="1"/>
  <c r="J912" i="24" a="1"/>
  <c r="J912" i="24" s="1"/>
  <c r="J688" i="24" a="1"/>
  <c r="J688" i="24" s="1"/>
  <c r="J871" i="24" a="1"/>
  <c r="J871" i="24" s="1"/>
  <c r="J791" i="24" a="1"/>
  <c r="J791" i="24" s="1"/>
  <c r="J900" i="24" a="1"/>
  <c r="J900" i="24" s="1"/>
  <c r="J461" i="24" a="1"/>
  <c r="J461" i="24" s="1"/>
  <c r="J676" i="24" a="1"/>
  <c r="J676" i="24" s="1"/>
  <c r="J550" i="24" a="1"/>
  <c r="J550" i="24" s="1"/>
  <c r="J645" i="24" a="1"/>
  <c r="J645" i="24" s="1"/>
  <c r="J797" i="24" a="1"/>
  <c r="J797" i="24" s="1"/>
  <c r="J915" i="24" a="1"/>
  <c r="J915" i="24" s="1"/>
  <c r="J874" i="24" a="1"/>
  <c r="J874" i="24" s="1"/>
  <c r="J970" i="24" a="1"/>
  <c r="J970" i="24" s="1"/>
  <c r="J777" i="24" a="1"/>
  <c r="J777" i="24" s="1"/>
  <c r="J904" i="24" a="1"/>
  <c r="J904" i="24" s="1"/>
  <c r="J568" i="24" a="1"/>
  <c r="J568" i="24" s="1"/>
  <c r="J662" i="24" a="1"/>
  <c r="J662" i="24" s="1"/>
  <c r="J758" i="24" a="1"/>
  <c r="J758" i="24" s="1"/>
  <c r="J553" i="24" a="1"/>
  <c r="J553" i="24" s="1"/>
  <c r="J764" i="24" a="1"/>
  <c r="J764" i="24" s="1"/>
  <c r="J877" i="24" a="1"/>
  <c r="J877" i="24" s="1"/>
  <c r="J706" i="24" a="1"/>
  <c r="J706" i="24" s="1"/>
  <c r="J773" i="24" a="1"/>
  <c r="J773" i="24" s="1"/>
  <c r="J879" i="24" a="1"/>
  <c r="J879" i="24" s="1"/>
  <c r="J2217" i="24" a="1"/>
  <c r="J2217" i="24" s="1"/>
  <c r="J2619" i="24" a="1"/>
  <c r="J2619" i="24" s="1"/>
  <c r="J1777" i="24" a="1"/>
  <c r="J1777" i="24" s="1"/>
  <c r="J1729" i="24" a="1"/>
  <c r="J1729" i="24" s="1"/>
  <c r="J2372" i="24" a="1"/>
  <c r="J2372" i="24" s="1"/>
  <c r="J2043" i="24" a="1"/>
  <c r="J2043" i="24" s="1"/>
  <c r="J1583" i="24" a="1"/>
  <c r="J1583" i="24" s="1"/>
  <c r="J1994" i="24" a="1"/>
  <c r="J1994" i="24" s="1"/>
  <c r="J1758" i="24" a="1"/>
  <c r="J1758" i="24" s="1"/>
  <c r="J1922" i="24" a="1"/>
  <c r="J1922" i="24" s="1"/>
  <c r="J1796" i="24" a="1"/>
  <c r="J1796" i="24" s="1"/>
  <c r="J1668" i="24" a="1"/>
  <c r="J1668" i="24" s="1"/>
  <c r="J2083" i="24" a="1"/>
  <c r="J2083" i="24" s="1"/>
  <c r="J1791" i="24" a="1"/>
  <c r="J1791" i="24" s="1"/>
  <c r="J2098" i="24" a="1"/>
  <c r="J2098" i="24" s="1"/>
  <c r="J1874" i="24" a="1"/>
  <c r="J1874" i="24" s="1"/>
  <c r="J1577" i="24" a="1"/>
  <c r="J1577" i="24" s="1"/>
  <c r="J1808" i="24" a="1"/>
  <c r="J1808" i="24" s="1"/>
  <c r="J1696" i="24" a="1"/>
  <c r="J1696" i="24" s="1"/>
  <c r="J2124" i="24" a="1"/>
  <c r="J2124" i="24" s="1"/>
  <c r="J2009" i="24" a="1"/>
  <c r="J2009" i="24" s="1"/>
  <c r="J1651" i="24" a="1"/>
  <c r="J1651" i="24" s="1"/>
  <c r="J1957" i="24" a="1"/>
  <c r="J1957" i="24" s="1"/>
  <c r="J1685" i="24" a="1"/>
  <c r="J1685" i="24" s="1"/>
  <c r="J1374" i="24" a="1"/>
  <c r="J1374" i="24" s="1"/>
  <c r="J1368" i="24" a="1"/>
  <c r="J1368" i="24" s="1"/>
  <c r="J1278" i="24" a="1"/>
  <c r="J1278" i="24" s="1"/>
  <c r="J1769" i="24" a="1"/>
  <c r="J1769" i="24" s="1"/>
  <c r="J1657" i="24" a="1"/>
  <c r="J1657" i="24" s="1"/>
  <c r="J1951" i="24" a="1"/>
  <c r="J1951" i="24" s="1"/>
  <c r="J1826" i="24" a="1"/>
  <c r="J1826" i="24" s="1"/>
  <c r="J1672" i="24" a="1"/>
  <c r="J1672" i="24" s="1"/>
  <c r="J1529" i="24" a="1"/>
  <c r="J1529" i="24" s="1"/>
  <c r="J1336" i="24" a="1"/>
  <c r="J1336" i="24" s="1"/>
  <c r="J1190" i="24" a="1"/>
  <c r="J1190" i="24" s="1"/>
  <c r="J1910" i="24" a="1"/>
  <c r="J1910" i="24" s="1"/>
  <c r="J1798" i="24" a="1"/>
  <c r="J1798" i="24" s="1"/>
  <c r="J2088" i="24" a="1"/>
  <c r="J2088" i="24" s="1"/>
  <c r="J1980" i="24" a="1"/>
  <c r="J1980" i="24" s="1"/>
  <c r="J1861" i="24" a="1"/>
  <c r="J1861" i="24" s="1"/>
  <c r="J1714" i="24" a="1"/>
  <c r="J1714" i="24" s="1"/>
  <c r="J1567" i="24" a="1"/>
  <c r="J1567" i="24" s="1"/>
  <c r="J1421" i="24" a="1"/>
  <c r="J1421" i="24" s="1"/>
  <c r="J1570" i="24" a="1"/>
  <c r="J1570" i="24" s="1"/>
  <c r="J1855" i="24" a="1"/>
  <c r="J1855" i="24" s="1"/>
  <c r="J1756" i="24" a="1"/>
  <c r="J1756" i="24" s="1"/>
  <c r="J1555" i="24" a="1"/>
  <c r="J1555" i="24" s="1"/>
  <c r="J1461" i="24" a="1"/>
  <c r="J1461" i="24" s="1"/>
  <c r="J1293" i="24" a="1"/>
  <c r="J1293" i="24" s="1"/>
  <c r="J1104" i="24" a="1"/>
  <c r="J1104" i="24" s="1"/>
  <c r="J1253" i="24" a="1"/>
  <c r="J1253" i="24" s="1"/>
  <c r="J1579" i="24" a="1"/>
  <c r="J1579" i="24" s="1"/>
  <c r="J1182" i="24" a="1"/>
  <c r="J1182" i="24" s="1"/>
  <c r="J1382" i="24" a="1"/>
  <c r="J1382" i="24" s="1"/>
  <c r="J1254" i="24" a="1"/>
  <c r="J1254" i="24" s="1"/>
  <c r="J1062" i="24" a="1"/>
  <c r="J1062" i="24" s="1"/>
  <c r="J1449" i="24" a="1"/>
  <c r="J1449" i="24" s="1"/>
  <c r="J1527" i="24" a="1"/>
  <c r="J1527" i="24" s="1"/>
  <c r="J1168" i="24" a="1"/>
  <c r="J1168" i="24" s="1"/>
  <c r="J1592" i="24" a="1"/>
  <c r="J1592" i="24" s="1"/>
  <c r="J1399" i="24" a="1"/>
  <c r="J1399" i="24" s="1"/>
  <c r="J1459" i="24" a="1"/>
  <c r="J1459" i="24" s="1"/>
  <c r="J975" i="24" a="1"/>
  <c r="J975" i="24" s="1"/>
  <c r="J1290" i="24" a="1"/>
  <c r="J1290" i="24" s="1"/>
  <c r="J1194" i="24" a="1"/>
  <c r="J1194" i="24" s="1"/>
  <c r="J1564" i="24" a="1"/>
  <c r="J1564" i="24" s="1"/>
  <c r="J1453" i="24" a="1"/>
  <c r="J1453" i="24" s="1"/>
  <c r="J1353" i="24" a="1"/>
  <c r="J1353" i="24" s="1"/>
  <c r="J1250" i="24" a="1"/>
  <c r="J1250" i="24" s="1"/>
  <c r="J1553" i="24" a="1"/>
  <c r="J1553" i="24" s="1"/>
  <c r="J1373" i="24" a="1"/>
  <c r="J1373" i="24" s="1"/>
  <c r="J1178" i="24" a="1"/>
  <c r="J1178" i="24" s="1"/>
  <c r="J1448" i="24" a="1"/>
  <c r="J1448" i="24" s="1"/>
  <c r="J1329" i="24" a="1"/>
  <c r="J1329" i="24" s="1"/>
  <c r="J1107" i="24" a="1"/>
  <c r="J1107" i="24" s="1"/>
  <c r="J1573" i="24" a="1"/>
  <c r="J1573" i="24" s="1"/>
  <c r="J1477" i="24" a="1"/>
  <c r="J1477" i="24" s="1"/>
  <c r="J1378" i="24" a="1"/>
  <c r="J1378" i="24" s="1"/>
  <c r="J1137" i="24" a="1"/>
  <c r="J1137" i="24" s="1"/>
  <c r="J1563" i="24" a="1"/>
  <c r="J1563" i="24" s="1"/>
  <c r="J1423" i="24" a="1"/>
  <c r="J1423" i="24" s="1"/>
  <c r="J1228" i="24" a="1"/>
  <c r="J1228" i="24" s="1"/>
  <c r="J1434" i="24" a="1"/>
  <c r="J1434" i="24" s="1"/>
  <c r="J1320" i="24" a="1"/>
  <c r="J1320" i="24" s="1"/>
  <c r="J1221" i="24" a="1"/>
  <c r="J1221" i="24" s="1"/>
  <c r="J1125" i="24" a="1"/>
  <c r="J1125" i="24" s="1"/>
  <c r="J1549" i="24" a="1"/>
  <c r="J1549" i="24" s="1"/>
  <c r="J1227" i="24" a="1"/>
  <c r="J1227" i="24" s="1"/>
  <c r="J1092" i="24" a="1"/>
  <c r="J1092" i="24" s="1"/>
  <c r="J1426" i="24" a="1"/>
  <c r="J1426" i="24" s="1"/>
  <c r="J1049" i="24" a="1"/>
  <c r="J1049" i="24" s="1"/>
  <c r="J1534" i="24" a="1"/>
  <c r="J1534" i="24" s="1"/>
  <c r="J1438" i="24" a="1"/>
  <c r="J1438" i="24" s="1"/>
  <c r="J1324" i="24" a="1"/>
  <c r="J1324" i="24" s="1"/>
  <c r="J1108" i="24" a="1"/>
  <c r="J1108" i="24" s="1"/>
  <c r="J1465" i="24" a="1"/>
  <c r="J1465" i="24" s="1"/>
  <c r="J1128" i="24" a="1"/>
  <c r="J1128" i="24" s="1"/>
  <c r="J1048" i="24" a="1"/>
  <c r="J1048" i="24" s="1"/>
  <c r="J1273" i="24" a="1"/>
  <c r="J1273" i="24" s="1"/>
  <c r="J1101" i="24" a="1"/>
  <c r="J1101" i="24" s="1"/>
  <c r="J1111" i="24" a="1"/>
  <c r="J1111" i="24" s="1"/>
  <c r="J1536" i="24" a="1"/>
  <c r="J1536" i="24" s="1"/>
  <c r="J1174" i="24" a="1"/>
  <c r="J1174" i="24" s="1"/>
  <c r="J996" i="24" a="1"/>
  <c r="J996" i="24" s="1"/>
  <c r="J1415" i="24" a="1"/>
  <c r="J1415" i="24" s="1"/>
  <c r="J1241" i="24" a="1"/>
  <c r="J1241" i="24" s="1"/>
  <c r="J1098" i="24" a="1"/>
  <c r="J1098" i="24" s="1"/>
  <c r="J785" i="24" a="1"/>
  <c r="J785" i="24" s="1"/>
  <c r="J626" i="24" a="1"/>
  <c r="J626" i="24" s="1"/>
  <c r="J694" i="24" a="1"/>
  <c r="J694" i="24" s="1"/>
  <c r="J796" i="24" a="1"/>
  <c r="J796" i="24" s="1"/>
  <c r="J656" i="24" a="1"/>
  <c r="J656" i="24" s="1"/>
  <c r="J831" i="24" a="1"/>
  <c r="J831" i="24" s="1"/>
  <c r="J928" i="24" a="1"/>
  <c r="J928" i="24" s="1"/>
  <c r="J745" i="24" a="1"/>
  <c r="J745" i="24" s="1"/>
  <c r="J983" i="24" a="1"/>
  <c r="J983" i="24" s="1"/>
  <c r="J817" i="24" a="1"/>
  <c r="J817" i="24" s="1"/>
  <c r="J916" i="24" a="1"/>
  <c r="J916" i="24" s="1"/>
  <c r="J703" i="24" a="1"/>
  <c r="J703" i="24" s="1"/>
  <c r="J800" i="24" a="1"/>
  <c r="J800" i="24" s="1"/>
  <c r="J565" i="24" a="1"/>
  <c r="J565" i="24" s="1"/>
  <c r="J663" i="24" a="1"/>
  <c r="J663" i="24" s="1"/>
  <c r="J818" i="24" a="1"/>
  <c r="J818" i="24" s="1"/>
  <c r="J761" i="24" a="1"/>
  <c r="J761" i="24" s="1"/>
  <c r="J890" i="24" a="1"/>
  <c r="J890" i="24" s="1"/>
  <c r="J986" i="24" a="1"/>
  <c r="J986" i="24" s="1"/>
  <c r="J795" i="24" a="1"/>
  <c r="J795" i="24" s="1"/>
  <c r="J1016" i="24" a="1"/>
  <c r="J1016" i="24" s="1"/>
  <c r="J2313" i="24" a="1"/>
  <c r="J2313" i="24" s="1"/>
  <c r="J2717" i="24" a="1"/>
  <c r="J2717" i="24" s="1"/>
  <c r="J1841" i="24" a="1"/>
  <c r="J1841" i="24" s="1"/>
  <c r="J2315" i="24" a="1"/>
  <c r="J2315" i="24" s="1"/>
  <c r="J2123" i="24" a="1"/>
  <c r="J2123" i="24" s="1"/>
  <c r="J1851" i="24" a="1"/>
  <c r="J1851" i="24" s="1"/>
  <c r="J1795" i="24" a="1"/>
  <c r="J1795" i="24" s="1"/>
  <c r="J1646" i="24" a="1"/>
  <c r="J1646" i="24" s="1"/>
  <c r="J1852" i="24" a="1"/>
  <c r="J1852" i="24" s="1"/>
  <c r="J1833" i="24" a="1"/>
  <c r="J1833" i="24" s="1"/>
  <c r="J1908" i="24" a="1"/>
  <c r="J1908" i="24" s="1"/>
  <c r="J1764" i="24" a="1"/>
  <c r="J1764" i="24" s="1"/>
  <c r="J1652" i="24" a="1"/>
  <c r="J1652" i="24" s="1"/>
  <c r="J2067" i="24" a="1"/>
  <c r="J2067" i="24" s="1"/>
  <c r="J1952" i="24" a="1"/>
  <c r="J1952" i="24" s="1"/>
  <c r="J2066" i="24" a="1"/>
  <c r="J2066" i="24" s="1"/>
  <c r="J1829" i="24" a="1"/>
  <c r="J1829" i="24" s="1"/>
  <c r="J1535" i="24" a="1"/>
  <c r="J1535" i="24" s="1"/>
  <c r="J1792" i="24" a="1"/>
  <c r="J1792" i="24" s="1"/>
  <c r="J1680" i="24" a="1"/>
  <c r="J1680" i="24" s="1"/>
  <c r="J2108" i="24" a="1"/>
  <c r="J2108" i="24" s="1"/>
  <c r="J1993" i="24" a="1"/>
  <c r="J1993" i="24" s="1"/>
  <c r="J1865" i="24" a="1"/>
  <c r="J1865" i="24" s="1"/>
  <c r="J1925" i="24" a="1"/>
  <c r="J1925" i="24" s="1"/>
  <c r="J1640" i="24" a="1"/>
  <c r="J1640" i="24" s="1"/>
  <c r="J1214" i="24" a="1"/>
  <c r="J1214" i="24" s="1"/>
  <c r="J1304" i="24" a="1"/>
  <c r="J1304" i="24" s="1"/>
  <c r="J1106" i="24" a="1"/>
  <c r="J1106" i="24" s="1"/>
  <c r="J1753" i="24" a="1"/>
  <c r="J1753" i="24" s="1"/>
  <c r="J1641" i="24" a="1"/>
  <c r="J1641" i="24" s="1"/>
  <c r="J2063" i="24" a="1"/>
  <c r="J2063" i="24" s="1"/>
  <c r="J1800" i="24" a="1"/>
  <c r="J1800" i="24" s="1"/>
  <c r="J1653" i="24" a="1"/>
  <c r="J1653" i="24" s="1"/>
  <c r="J1510" i="24" a="1"/>
  <c r="J1510" i="24" s="1"/>
  <c r="J1272" i="24" a="1"/>
  <c r="J1272" i="24" s="1"/>
  <c r="J1601" i="24" a="1"/>
  <c r="J1601" i="24" s="1"/>
  <c r="J1894" i="24" a="1"/>
  <c r="J1894" i="24" s="1"/>
  <c r="J1782" i="24" a="1"/>
  <c r="J1782" i="24" s="1"/>
  <c r="J1670" i="24" a="1"/>
  <c r="J1670" i="24" s="1"/>
  <c r="J1964" i="24" a="1"/>
  <c r="J1964" i="24" s="1"/>
  <c r="J1842" i="24" a="1"/>
  <c r="J1842" i="24" s="1"/>
  <c r="J1688" i="24" a="1"/>
  <c r="J1688" i="24" s="1"/>
  <c r="J1545" i="24" a="1"/>
  <c r="J1545" i="24" s="1"/>
  <c r="J1375" i="24" a="1"/>
  <c r="J1375" i="24" s="1"/>
  <c r="J1442" i="24" a="1"/>
  <c r="J1442" i="24" s="1"/>
  <c r="J1740" i="24" a="1"/>
  <c r="J1740" i="24" s="1"/>
  <c r="J1644" i="24" a="1"/>
  <c r="J1644" i="24" s="1"/>
  <c r="J1539" i="24" a="1"/>
  <c r="J1539" i="24" s="1"/>
  <c r="J1443" i="24" a="1"/>
  <c r="J1443" i="24" s="1"/>
  <c r="J1072" i="24" a="1"/>
  <c r="J1072" i="24" s="1"/>
  <c r="J1456" i="24" a="1"/>
  <c r="J1456" i="24" s="1"/>
  <c r="J1215" i="24" a="1"/>
  <c r="J1215" i="24" s="1"/>
  <c r="J1537" i="24" a="1"/>
  <c r="J1537" i="24" s="1"/>
  <c r="J1413" i="24" a="1"/>
  <c r="J1413" i="24" s="1"/>
  <c r="J1204" i="24" a="1"/>
  <c r="J1204" i="24" s="1"/>
  <c r="J1483" i="24" a="1"/>
  <c r="J1483" i="24" s="1"/>
  <c r="J1076" i="24" a="1"/>
  <c r="J1076" i="24" s="1"/>
  <c r="J1367" i="24" a="1"/>
  <c r="J1367" i="24" s="1"/>
  <c r="J1140" i="24" a="1"/>
  <c r="J1140" i="24" s="1"/>
  <c r="J1395" i="24" a="1"/>
  <c r="J1395" i="24" s="1"/>
  <c r="J1386" i="24" a="1"/>
  <c r="J1386" i="24" s="1"/>
  <c r="J1180" i="24" a="1"/>
  <c r="J1180" i="24" s="1"/>
  <c r="J1084" i="24" a="1"/>
  <c r="J1084" i="24" s="1"/>
  <c r="J1548" i="24" a="1"/>
  <c r="J1548" i="24" s="1"/>
  <c r="J1339" i="24" a="1"/>
  <c r="J1339" i="24" s="1"/>
  <c r="J1233" i="24" a="1"/>
  <c r="J1233" i="24" s="1"/>
  <c r="J1103" i="24" a="1"/>
  <c r="J1103" i="24" s="1"/>
  <c r="J1531" i="24" a="1"/>
  <c r="J1531" i="24" s="1"/>
  <c r="J1146" i="24" a="1"/>
  <c r="J1146" i="24" s="1"/>
  <c r="J1050" i="24" a="1"/>
  <c r="J1050" i="24" s="1"/>
  <c r="J1315" i="24" a="1"/>
  <c r="J1315" i="24" s="1"/>
  <c r="J1205" i="24" a="1"/>
  <c r="J1205" i="24" s="1"/>
  <c r="J1091" i="24" a="1"/>
  <c r="J1091" i="24" s="1"/>
  <c r="J1460" i="24" a="1"/>
  <c r="J1460" i="24" s="1"/>
  <c r="J1364" i="24" a="1"/>
  <c r="J1364" i="24" s="1"/>
  <c r="J1264" i="24" a="1"/>
  <c r="J1264" i="24" s="1"/>
  <c r="J1109" i="24" a="1"/>
  <c r="J1109" i="24" s="1"/>
  <c r="J1391" i="24" a="1"/>
  <c r="J1391" i="24" s="1"/>
  <c r="J1196" i="24" a="1"/>
  <c r="J1196" i="24" s="1"/>
  <c r="J1416" i="24" a="1"/>
  <c r="J1416" i="24" s="1"/>
  <c r="J1508" i="24" a="1"/>
  <c r="J1508" i="24" s="1"/>
  <c r="J1170" i="24" a="1"/>
  <c r="J1170" i="24" s="1"/>
  <c r="J1070" i="24" a="1"/>
  <c r="J1070" i="24" s="1"/>
  <c r="J1365" i="24" a="1"/>
  <c r="J1365" i="24" s="1"/>
  <c r="J1069" i="24" a="1"/>
  <c r="J1069" i="24" s="1"/>
  <c r="J1243" i="24" a="1"/>
  <c r="J1243" i="24" s="1"/>
  <c r="J1147" i="24" a="1"/>
  <c r="J1147" i="24" s="1"/>
  <c r="J1027" i="24" a="1"/>
  <c r="J1027" i="24" s="1"/>
  <c r="J1518" i="24" a="1"/>
  <c r="J1518" i="24" s="1"/>
  <c r="J1420" i="24" a="1"/>
  <c r="J1420" i="24" s="1"/>
  <c r="J1207" i="24" a="1"/>
  <c r="J1207" i="24" s="1"/>
  <c r="J1086" i="24" a="1"/>
  <c r="J1086" i="24" s="1"/>
  <c r="J1412" i="24" a="1"/>
  <c r="J1412" i="24" s="1"/>
  <c r="J792" i="24" a="1"/>
  <c r="J792" i="24" s="1"/>
  <c r="J1444" i="24" a="1"/>
  <c r="J1444" i="24" s="1"/>
  <c r="J1252" i="24" a="1"/>
  <c r="J1252" i="24" s="1"/>
  <c r="J1063" i="24" a="1"/>
  <c r="J1063" i="24" s="1"/>
  <c r="J1085" i="24" a="1"/>
  <c r="J1085" i="24" s="1"/>
  <c r="J1348" i="24" a="1"/>
  <c r="J1348" i="24" s="1"/>
  <c r="J1149" i="24" a="1"/>
  <c r="J1149" i="24" s="1"/>
  <c r="J716" i="24" a="1"/>
  <c r="J716" i="24" s="1"/>
  <c r="J1369" i="24" a="1"/>
  <c r="J1369" i="24" s="1"/>
  <c r="J1224" i="24" a="1"/>
  <c r="J1224" i="24" s="1"/>
  <c r="J1079" i="24" a="1"/>
  <c r="J1079" i="24" s="1"/>
  <c r="J933" i="24" a="1"/>
  <c r="J933" i="24" s="1"/>
  <c r="J537" i="24" a="1"/>
  <c r="J537" i="24" s="1"/>
  <c r="J712" i="24" a="1"/>
  <c r="J712" i="24" s="1"/>
  <c r="J812" i="24" a="1"/>
  <c r="J812" i="24" s="1"/>
  <c r="J559" i="24" a="1"/>
  <c r="J559" i="24" s="1"/>
  <c r="J674" i="24" a="1"/>
  <c r="J674" i="24" s="1"/>
  <c r="J944" i="24" a="1"/>
  <c r="J944" i="24" s="1"/>
  <c r="J775" i="24" a="1"/>
  <c r="J775" i="24" s="1"/>
  <c r="J887" i="24" a="1"/>
  <c r="J887" i="24" s="1"/>
  <c r="J999" i="24" a="1"/>
  <c r="J999" i="24" s="1"/>
  <c r="J932" i="24" a="1"/>
  <c r="J932" i="24" s="1"/>
  <c r="J560" i="24" a="1"/>
  <c r="J560" i="24" s="1"/>
  <c r="J701" i="24" a="1"/>
  <c r="J701" i="24" s="1"/>
  <c r="J816" i="24" a="1"/>
  <c r="J816" i="24" s="1"/>
  <c r="J677" i="24" a="1"/>
  <c r="J677" i="24" s="1"/>
  <c r="J835" i="24" a="1"/>
  <c r="J835" i="24" s="1"/>
  <c r="J931" i="24" a="1"/>
  <c r="J931" i="24" s="1"/>
  <c r="J780" i="24" a="1"/>
  <c r="J780" i="24" s="1"/>
  <c r="J1002" i="24" a="1"/>
  <c r="J1002" i="24" s="1"/>
  <c r="J820" i="24" a="1"/>
  <c r="J820" i="24" s="1"/>
  <c r="J920" i="24" a="1"/>
  <c r="J920" i="24" s="1"/>
  <c r="J1032" i="24" a="1"/>
  <c r="J1032" i="24" s="1"/>
  <c r="J691" i="24" a="1"/>
  <c r="J691" i="24" s="1"/>
  <c r="J705" i="24" a="1"/>
  <c r="J705" i="24" s="1"/>
  <c r="J585" i="24" a="1"/>
  <c r="J585" i="24" s="1"/>
  <c r="J998" i="24" a="1"/>
  <c r="J998" i="24" s="1"/>
  <c r="J909" i="24" a="1"/>
  <c r="J909" i="24" s="1"/>
  <c r="J987" i="24" a="1"/>
  <c r="J987" i="24" s="1"/>
  <c r="J804" i="24" a="1"/>
  <c r="J804" i="24" s="1"/>
  <c r="J491" i="24" a="1"/>
  <c r="J491" i="24" s="1"/>
  <c r="J652" i="24" a="1"/>
  <c r="J652" i="24" s="1"/>
  <c r="J1827" i="24" a="1"/>
  <c r="J1827" i="24" s="1"/>
  <c r="J2368" i="24" a="1"/>
  <c r="J2368" i="24" s="1"/>
  <c r="J2411" i="24" a="1"/>
  <c r="J2411" i="24" s="1"/>
  <c r="J2371" i="24" a="1"/>
  <c r="J2371" i="24" s="1"/>
  <c r="J1899" i="24" a="1"/>
  <c r="J1899" i="24" s="1"/>
  <c r="J1659" i="24" a="1"/>
  <c r="J1659" i="24" s="1"/>
  <c r="J2008" i="24" a="1"/>
  <c r="J2008" i="24" s="1"/>
  <c r="J1661" i="24" a="1"/>
  <c r="J1661" i="24" s="1"/>
  <c r="J2090" i="24" a="1"/>
  <c r="J2090" i="24" s="1"/>
  <c r="J1647" i="24" a="1"/>
  <c r="J1647" i="24" s="1"/>
  <c r="J1765" i="24" a="1"/>
  <c r="J1765" i="24" s="1"/>
  <c r="J1892" i="24" a="1"/>
  <c r="J1892" i="24" s="1"/>
  <c r="J1748" i="24" a="1"/>
  <c r="J1748" i="24" s="1"/>
  <c r="J1636" i="24" a="1"/>
  <c r="J1636" i="24" s="1"/>
  <c r="J2048" i="24" a="1"/>
  <c r="J2048" i="24" s="1"/>
  <c r="J1936" i="24" a="1"/>
  <c r="J1936" i="24" s="1"/>
  <c r="J1759" i="24" a="1"/>
  <c r="J1759" i="24" s="1"/>
  <c r="J1784" i="24" a="1"/>
  <c r="J1784" i="24" s="1"/>
  <c r="J1454" i="24" a="1"/>
  <c r="J1454" i="24" s="1"/>
  <c r="J1776" i="24" a="1"/>
  <c r="J1776" i="24" s="1"/>
  <c r="J1664" i="24" a="1"/>
  <c r="J1664" i="24" s="1"/>
  <c r="J2092" i="24" a="1"/>
  <c r="J2092" i="24" s="1"/>
  <c r="J1977" i="24" a="1"/>
  <c r="J1977" i="24" s="1"/>
  <c r="J1843" i="24" a="1"/>
  <c r="J1843" i="24" s="1"/>
  <c r="J1619" i="24" a="1"/>
  <c r="J1619" i="24" s="1"/>
  <c r="J1606" i="24" a="1"/>
  <c r="J1606" i="24" s="1"/>
  <c r="J1497" i="24" a="1"/>
  <c r="J1497" i="24" s="1"/>
  <c r="J1240" i="24" a="1"/>
  <c r="J1240" i="24" s="1"/>
  <c r="J1515" i="24" a="1"/>
  <c r="J1515" i="24" s="1"/>
  <c r="J1737" i="24" a="1"/>
  <c r="J1737" i="24" s="1"/>
  <c r="J1625" i="24" a="1"/>
  <c r="J1625" i="24" s="1"/>
  <c r="J2047" i="24" a="1"/>
  <c r="J2047" i="24" s="1"/>
  <c r="J1935" i="24" a="1"/>
  <c r="J1935" i="24" s="1"/>
  <c r="J1634" i="24" a="1"/>
  <c r="J1634" i="24" s="1"/>
  <c r="J1487" i="24" a="1"/>
  <c r="J1487" i="24" s="1"/>
  <c r="J1209" i="24" a="1"/>
  <c r="J1209" i="24" s="1"/>
  <c r="J1409" i="24" a="1"/>
  <c r="J1409" i="24" s="1"/>
  <c r="J1878" i="24" a="1"/>
  <c r="J1878" i="24" s="1"/>
  <c r="J1766" i="24" a="1"/>
  <c r="J1766" i="24" s="1"/>
  <c r="J1654" i="24" a="1"/>
  <c r="J1654" i="24" s="1"/>
  <c r="J2072" i="24" a="1"/>
  <c r="J2072" i="24" s="1"/>
  <c r="J1816" i="24" a="1"/>
  <c r="J1816" i="24" s="1"/>
  <c r="J1669" i="24" a="1"/>
  <c r="J1669" i="24" s="1"/>
  <c r="J1526" i="24" a="1"/>
  <c r="J1526" i="24" s="1"/>
  <c r="J1310" i="24" a="1"/>
  <c r="J1310" i="24" s="1"/>
  <c r="J1839" i="24" a="1"/>
  <c r="J1839" i="24" s="1"/>
  <c r="J1724" i="24" a="1"/>
  <c r="J1724" i="24" s="1"/>
  <c r="J1628" i="24" a="1"/>
  <c r="J1628" i="24" s="1"/>
  <c r="J1429" i="24" a="1"/>
  <c r="J1429" i="24" s="1"/>
  <c r="J1261" i="24" a="1"/>
  <c r="J1261" i="24" s="1"/>
  <c r="J1037" i="24" a="1"/>
  <c r="J1037" i="24" s="1"/>
  <c r="J1424" i="24" a="1"/>
  <c r="J1424" i="24" s="1"/>
  <c r="J1495" i="24" a="1"/>
  <c r="J1495" i="24" s="1"/>
  <c r="J1118" i="24" a="1"/>
  <c r="J1118" i="24" s="1"/>
  <c r="J1350" i="24" a="1"/>
  <c r="J1350" i="24" s="1"/>
  <c r="J1223" i="24" a="1"/>
  <c r="J1223" i="24" s="1"/>
  <c r="J1608" i="24" a="1"/>
  <c r="J1608" i="24" s="1"/>
  <c r="J1381" i="24" a="1"/>
  <c r="J1381" i="24" s="1"/>
  <c r="J1158" i="24" a="1"/>
  <c r="J1158" i="24" s="1"/>
  <c r="J1269" i="24" a="1"/>
  <c r="J1269" i="24" s="1"/>
  <c r="J1560" i="24" a="1"/>
  <c r="J1560" i="24" s="1"/>
  <c r="J1335" i="24" a="1"/>
  <c r="J1335" i="24" s="1"/>
  <c r="J1093" i="24" a="1"/>
  <c r="J1093" i="24" s="1"/>
  <c r="J1372" i="24" a="1"/>
  <c r="J1372" i="24" s="1"/>
  <c r="J1276" i="24" a="1"/>
  <c r="J1276" i="24" s="1"/>
  <c r="J1162" i="24" a="1"/>
  <c r="J1162" i="24" s="1"/>
  <c r="J1068" i="24" a="1"/>
  <c r="J1068" i="24" s="1"/>
  <c r="J1435" i="24" a="1"/>
  <c r="J1435" i="24" s="1"/>
  <c r="J1321" i="24" a="1"/>
  <c r="J1321" i="24" s="1"/>
  <c r="J1208" i="24" a="1"/>
  <c r="J1208" i="24" s="1"/>
  <c r="J1077" i="24" a="1"/>
  <c r="J1077" i="24" s="1"/>
  <c r="J1341" i="24" a="1"/>
  <c r="J1341" i="24" s="1"/>
  <c r="J1099" i="24" a="1"/>
  <c r="J1099" i="24" s="1"/>
  <c r="J1411" i="24" a="1"/>
  <c r="J1411" i="24" s="1"/>
  <c r="J1297" i="24" a="1"/>
  <c r="J1297" i="24" s="1"/>
  <c r="J1187" i="24" a="1"/>
  <c r="J1187" i="24" s="1"/>
  <c r="J1557" i="24" a="1"/>
  <c r="J1557" i="24" s="1"/>
  <c r="J1446" i="24" a="1"/>
  <c r="J1446" i="24" s="1"/>
  <c r="J1346" i="24" a="1"/>
  <c r="J1346" i="24" s="1"/>
  <c r="J1239" i="24" a="1"/>
  <c r="J1239" i="24" s="1"/>
  <c r="J1543" i="24" a="1"/>
  <c r="J1543" i="24" s="1"/>
  <c r="J1359" i="24" a="1"/>
  <c r="J1359" i="24" s="1"/>
  <c r="J1164" i="24" a="1"/>
  <c r="J1164" i="24" s="1"/>
  <c r="J1398" i="24" a="1"/>
  <c r="J1398" i="24" s="1"/>
  <c r="J1302" i="24" a="1"/>
  <c r="J1302" i="24" s="1"/>
  <c r="J1203" i="24" a="1"/>
  <c r="J1203" i="24" s="1"/>
  <c r="J1102" i="24" a="1"/>
  <c r="J1102" i="24" s="1"/>
  <c r="J1447" i="24" a="1"/>
  <c r="J1447" i="24" s="1"/>
  <c r="J927" i="24" a="1"/>
  <c r="J927" i="24" s="1"/>
  <c r="J1229" i="24" a="1"/>
  <c r="J1229" i="24" s="1"/>
  <c r="J1133" i="24" a="1"/>
  <c r="J1133" i="24" s="1"/>
  <c r="J1502" i="24" a="1"/>
  <c r="J1502" i="24" s="1"/>
  <c r="J1402" i="24" a="1"/>
  <c r="J1402" i="24" s="1"/>
  <c r="J1306" i="24" a="1"/>
  <c r="J1306" i="24" s="1"/>
  <c r="J1193" i="24" a="1"/>
  <c r="J1193" i="24" s="1"/>
  <c r="J1355" i="24" a="1"/>
  <c r="J1355" i="24" s="1"/>
  <c r="J570" i="24" a="1"/>
  <c r="J570" i="24" s="1"/>
  <c r="J1578" i="24" a="1"/>
  <c r="J1578" i="24" s="1"/>
  <c r="J1419" i="24" a="1"/>
  <c r="J1419" i="24" s="1"/>
  <c r="J994" i="24" a="1"/>
  <c r="J994" i="24" s="1"/>
  <c r="J1394" i="24" a="1"/>
  <c r="J1394" i="24" s="1"/>
  <c r="J1514" i="24" a="1"/>
  <c r="J1514" i="24" s="1"/>
  <c r="J1319" i="24" a="1"/>
  <c r="J1319" i="24" s="1"/>
  <c r="J1498" i="24" a="1"/>
  <c r="J1498" i="24" s="1"/>
  <c r="J1351" i="24" a="1"/>
  <c r="J1351" i="24" s="1"/>
  <c r="J1202" i="24" a="1"/>
  <c r="J1202" i="24" s="1"/>
  <c r="J1053" i="24" a="1"/>
  <c r="J1053" i="24" s="1"/>
  <c r="J885" i="24" a="1"/>
  <c r="J885" i="24" s="1"/>
  <c r="J918" i="24" a="1"/>
  <c r="J918" i="24" s="1"/>
  <c r="J730" i="24" a="1"/>
  <c r="J730" i="24" s="1"/>
  <c r="J828" i="24" a="1"/>
  <c r="J828" i="24" s="1"/>
  <c r="J579" i="24" a="1"/>
  <c r="J579" i="24" s="1"/>
  <c r="J848" i="24" a="1"/>
  <c r="J848" i="24" s="1"/>
  <c r="J960" i="24" a="1"/>
  <c r="J960" i="24" s="1"/>
  <c r="J794" i="24" a="1"/>
  <c r="J794" i="24" s="1"/>
  <c r="J903" i="24" a="1"/>
  <c r="J903" i="24" s="1"/>
  <c r="J836" i="24" a="1"/>
  <c r="J836" i="24" s="1"/>
  <c r="J948" i="24" a="1"/>
  <c r="J948" i="24" s="1"/>
  <c r="J665" i="24" a="1"/>
  <c r="J665" i="24" s="1"/>
  <c r="J719" i="24" a="1"/>
  <c r="J719" i="24" s="1"/>
  <c r="J582" i="24" a="1"/>
  <c r="J582" i="24" s="1"/>
  <c r="J713" i="24" a="1"/>
  <c r="J713" i="24" s="1"/>
  <c r="J851" i="24" a="1"/>
  <c r="J851" i="24" s="1"/>
  <c r="J947" i="24" a="1"/>
  <c r="J947" i="24" s="1"/>
  <c r="J906" i="24" a="1"/>
  <c r="J906" i="24" s="1"/>
  <c r="J1018" i="24" a="1"/>
  <c r="J1018" i="24" s="1"/>
  <c r="J840" i="24" a="1"/>
  <c r="J840" i="24" s="1"/>
  <c r="J936" i="24" a="1"/>
  <c r="J936" i="24" s="1"/>
  <c r="J624" i="24" a="1"/>
  <c r="J624" i="24" s="1"/>
  <c r="J708" i="24" a="1"/>
  <c r="J708" i="24" s="1"/>
  <c r="J2456" i="24" a="1"/>
  <c r="J2456" i="24" s="1"/>
  <c r="J1690" i="24" a="1"/>
  <c r="J1690" i="24" s="1"/>
  <c r="J2380" i="24" a="1"/>
  <c r="J2380" i="24" s="1"/>
  <c r="J2240" i="24" a="1"/>
  <c r="J2240" i="24" s="1"/>
  <c r="J2526" i="24" a="1"/>
  <c r="J2526" i="24" s="1"/>
  <c r="J2467" i="24" a="1"/>
  <c r="J2467" i="24" s="1"/>
  <c r="J1675" i="24" a="1"/>
  <c r="J1675" i="24" s="1"/>
  <c r="J2100" i="24" a="1"/>
  <c r="J2100" i="24" s="1"/>
  <c r="J1974" i="24" a="1"/>
  <c r="J1974" i="24" s="1"/>
  <c r="J1962" i="24" a="1"/>
  <c r="J1962" i="24" s="1"/>
  <c r="J2005" i="24" a="1"/>
  <c r="J2005" i="24" s="1"/>
  <c r="J1720" i="24" a="1"/>
  <c r="J1720" i="24" s="1"/>
  <c r="J2052" i="24" a="1"/>
  <c r="J2052" i="24" s="1"/>
  <c r="J1860" i="24" a="1"/>
  <c r="J1860" i="24" s="1"/>
  <c r="J1732" i="24" a="1"/>
  <c r="J1732" i="24" s="1"/>
  <c r="J1620" i="24" a="1"/>
  <c r="J1620" i="24" s="1"/>
  <c r="J2032" i="24" a="1"/>
  <c r="J2032" i="24" s="1"/>
  <c r="J1913" i="24" a="1"/>
  <c r="J1913" i="24" s="1"/>
  <c r="J1727" i="24" a="1"/>
  <c r="J1727" i="24" s="1"/>
  <c r="J2034" i="24" a="1"/>
  <c r="J2034" i="24" s="1"/>
  <c r="J1279" i="24" a="1"/>
  <c r="J1279" i="24" s="1"/>
  <c r="J1760" i="24" a="1"/>
  <c r="J1760" i="24" s="1"/>
  <c r="J1648" i="24" a="1"/>
  <c r="J1648" i="24" s="1"/>
  <c r="J2076" i="24" a="1"/>
  <c r="J2076" i="24" s="1"/>
  <c r="J1961" i="24" a="1"/>
  <c r="J1961" i="24" s="1"/>
  <c r="J1811" i="24" a="1"/>
  <c r="J1811" i="24" s="1"/>
  <c r="J2117" i="24" a="1"/>
  <c r="J2117" i="24" s="1"/>
  <c r="J1893" i="24" a="1"/>
  <c r="J1893" i="24" s="1"/>
  <c r="J1478" i="24" a="1"/>
  <c r="J1478" i="24" s="1"/>
  <c r="J1177" i="24" a="1"/>
  <c r="J1177" i="24" s="1"/>
  <c r="J1281" i="24" a="1"/>
  <c r="J1281" i="24" s="1"/>
  <c r="J1721" i="24" a="1"/>
  <c r="J1721" i="24" s="1"/>
  <c r="J1609" i="24" a="1"/>
  <c r="J1609" i="24" s="1"/>
  <c r="J2031" i="24" a="1"/>
  <c r="J2031" i="24" s="1"/>
  <c r="J1919" i="24" a="1"/>
  <c r="J1919" i="24" s="1"/>
  <c r="J1781" i="24" a="1"/>
  <c r="J1781" i="24" s="1"/>
  <c r="J1468" i="24" a="1"/>
  <c r="J1468" i="24" s="1"/>
  <c r="J1145" i="24" a="1"/>
  <c r="J1145" i="24" s="1"/>
  <c r="J1150" i="24" a="1"/>
  <c r="J1150" i="24" s="1"/>
  <c r="J1862" i="24" a="1"/>
  <c r="J1862" i="24" s="1"/>
  <c r="J1750" i="24" a="1"/>
  <c r="J1750" i="24" s="1"/>
  <c r="J1638" i="24" a="1"/>
  <c r="J1638" i="24" s="1"/>
  <c r="J2060" i="24" a="1"/>
  <c r="J2060" i="24" s="1"/>
  <c r="J1948" i="24" a="1"/>
  <c r="J1948" i="24" s="1"/>
  <c r="J1650" i="24" a="1"/>
  <c r="J1650" i="24" s="1"/>
  <c r="J1503" i="24" a="1"/>
  <c r="J1503" i="24" s="1"/>
  <c r="J1311" i="24" a="1"/>
  <c r="J1311" i="24" s="1"/>
  <c r="J1151" i="24" a="1"/>
  <c r="J1151" i="24" s="1"/>
  <c r="J1820" i="24" a="1"/>
  <c r="J1820" i="24" s="1"/>
  <c r="J1612" i="24" a="1"/>
  <c r="J1612" i="24" s="1"/>
  <c r="J1523" i="24" a="1"/>
  <c r="J1523" i="24" s="1"/>
  <c r="J1414" i="24" a="1"/>
  <c r="J1414" i="24" s="1"/>
  <c r="J1230" i="24" a="1"/>
  <c r="J1230" i="24" s="1"/>
  <c r="J1392" i="24" a="1"/>
  <c r="J1392" i="24" s="1"/>
  <c r="J1172" i="24" a="1"/>
  <c r="J1172" i="24" s="1"/>
  <c r="J1445" i="24" a="1"/>
  <c r="J1445" i="24" s="1"/>
  <c r="J1191" i="24" a="1"/>
  <c r="J1191" i="24" s="1"/>
  <c r="J1576" i="24" a="1"/>
  <c r="J1576" i="24" s="1"/>
  <c r="J1119" i="24" a="1"/>
  <c r="J1119" i="24" s="1"/>
  <c r="J1427" i="24" a="1"/>
  <c r="J1427" i="24" s="1"/>
  <c r="J893" i="24" a="1"/>
  <c r="J893" i="24" s="1"/>
  <c r="J1528" i="24" a="1"/>
  <c r="J1528" i="24" s="1"/>
  <c r="J1055" i="24" a="1"/>
  <c r="J1055" i="24" s="1"/>
  <c r="J1331" i="24" a="1"/>
  <c r="J1331" i="24" s="1"/>
  <c r="J1354" i="24" a="1"/>
  <c r="J1354" i="24" s="1"/>
  <c r="J1258" i="24" a="1"/>
  <c r="J1258" i="24" s="1"/>
  <c r="J1052" i="24" a="1"/>
  <c r="J1052" i="24" s="1"/>
  <c r="J1532" i="24" a="1"/>
  <c r="J1532" i="24" s="1"/>
  <c r="J1417" i="24" a="1"/>
  <c r="J1417" i="24" s="1"/>
  <c r="J1186" i="24" a="1"/>
  <c r="J1186" i="24" s="1"/>
  <c r="J1058" i="24" a="1"/>
  <c r="J1058" i="24" s="1"/>
  <c r="J1511" i="24" a="1"/>
  <c r="J1511" i="24" s="1"/>
  <c r="J1309" i="24" a="1"/>
  <c r="J1309" i="24" s="1"/>
  <c r="J1393" i="24" a="1"/>
  <c r="J1393" i="24" s="1"/>
  <c r="J1283" i="24" a="1"/>
  <c r="J1283" i="24" s="1"/>
  <c r="J1173" i="24" a="1"/>
  <c r="J1173" i="24" s="1"/>
  <c r="J1075" i="24" a="1"/>
  <c r="J1075" i="24" s="1"/>
  <c r="J1541" i="24" a="1"/>
  <c r="J1541" i="24" s="1"/>
  <c r="J1332" i="24" a="1"/>
  <c r="J1332" i="24" s="1"/>
  <c r="J1218" i="24" a="1"/>
  <c r="J1218" i="24" s="1"/>
  <c r="J1090" i="24" a="1"/>
  <c r="J1090" i="24" s="1"/>
  <c r="J1521" i="24" a="1"/>
  <c r="J1521" i="24" s="1"/>
  <c r="J1132" i="24" a="1"/>
  <c r="J1132" i="24" s="1"/>
  <c r="J1384" i="24" a="1"/>
  <c r="J1384" i="24" s="1"/>
  <c r="J1288" i="24" a="1"/>
  <c r="J1288" i="24" s="1"/>
  <c r="J1189" i="24" a="1"/>
  <c r="J1189" i="24" s="1"/>
  <c r="J1083" i="24" a="1"/>
  <c r="J1083" i="24" s="1"/>
  <c r="J1397" i="24" a="1"/>
  <c r="J1397" i="24" s="1"/>
  <c r="J1114" i="24" a="1"/>
  <c r="J1114" i="24" s="1"/>
  <c r="J1051" i="24" a="1"/>
  <c r="J1051" i="24" s="1"/>
  <c r="J1316" i="24" a="1"/>
  <c r="J1316" i="24" s="1"/>
  <c r="J886" i="24" a="1"/>
  <c r="J886" i="24" s="1"/>
  <c r="J1598" i="24" a="1"/>
  <c r="J1598" i="24" s="1"/>
  <c r="J1486" i="24" a="1"/>
  <c r="J1486" i="24" s="1"/>
  <c r="J1388" i="24" a="1"/>
  <c r="J1388" i="24" s="1"/>
  <c r="J1292" i="24" a="1"/>
  <c r="J1292" i="24" s="1"/>
  <c r="J1067" i="24" a="1"/>
  <c r="J1067" i="24" s="1"/>
  <c r="J1298" i="24" a="1"/>
  <c r="J1298" i="24" s="1"/>
  <c r="J1112" i="24" a="1"/>
  <c r="J1112" i="24" s="1"/>
  <c r="J1562" i="24" a="1"/>
  <c r="J1562" i="24" s="1"/>
  <c r="J1220" i="24" a="1"/>
  <c r="J1220" i="24" s="1"/>
  <c r="J869" i="24" a="1"/>
  <c r="J869" i="24" s="1"/>
  <c r="J803" i="24" a="1"/>
  <c r="J803" i="24" s="1"/>
  <c r="J1488" i="24" a="1"/>
  <c r="J1488" i="24" s="1"/>
  <c r="J1124" i="24" a="1"/>
  <c r="J1124" i="24" s="1"/>
  <c r="J1476" i="24" a="1"/>
  <c r="J1476" i="24" s="1"/>
  <c r="J1330" i="24" a="1"/>
  <c r="J1330" i="24" s="1"/>
  <c r="J1181" i="24" a="1"/>
  <c r="J1181" i="24" s="1"/>
  <c r="J1020" i="24" a="1"/>
  <c r="J1020" i="24" s="1"/>
  <c r="J821" i="24" a="1"/>
  <c r="J821" i="24" s="1"/>
  <c r="J784" i="24" a="1"/>
  <c r="J784" i="24" s="1"/>
  <c r="J647" i="24" a="1"/>
  <c r="J647" i="24" s="1"/>
  <c r="J495" i="24" a="1"/>
  <c r="J495" i="24" s="1"/>
  <c r="J591" i="24" a="1"/>
  <c r="J591" i="24" s="1"/>
  <c r="J699" i="24" a="1"/>
  <c r="J699" i="24" s="1"/>
  <c r="J864" i="24" a="1"/>
  <c r="J864" i="24" s="1"/>
  <c r="J811" i="24" a="1"/>
  <c r="J811" i="24" s="1"/>
  <c r="J919" i="24" a="1"/>
  <c r="J919" i="24" s="1"/>
  <c r="J1015" i="24" a="1"/>
  <c r="J1015" i="24" s="1"/>
  <c r="J852" i="24" a="1"/>
  <c r="J852" i="24" s="1"/>
  <c r="J750" i="24" a="1"/>
  <c r="J750" i="24" s="1"/>
  <c r="J733" i="24" a="1"/>
  <c r="J733" i="24" s="1"/>
  <c r="J832" i="24" a="1"/>
  <c r="J832" i="24" s="1"/>
  <c r="J597" i="24" a="1"/>
  <c r="J597" i="24" s="1"/>
  <c r="J867" i="24" a="1"/>
  <c r="J867" i="24" s="1"/>
  <c r="J963" i="24" a="1"/>
  <c r="J963" i="24" s="1"/>
  <c r="J798" i="24" a="1"/>
  <c r="J798" i="24" s="1"/>
  <c r="J922" i="24" a="1"/>
  <c r="J922" i="24" s="1"/>
  <c r="J856" i="24" a="1"/>
  <c r="J856" i="24" s="1"/>
  <c r="J952" i="24" a="1"/>
  <c r="J952" i="24" s="1"/>
  <c r="J2388" i="24" a="1"/>
  <c r="J2388" i="24" s="1"/>
  <c r="J2033" i="24" a="1"/>
  <c r="J2033" i="24" s="1"/>
  <c r="J2252" i="24" a="1"/>
  <c r="J2252" i="24" s="1"/>
  <c r="J2735" i="24" a="1"/>
  <c r="J2735" i="24" s="1"/>
  <c r="J2565" i="24" a="1"/>
  <c r="J2565" i="24" s="1"/>
  <c r="J1933" i="24" a="1"/>
  <c r="J1933" i="24" s="1"/>
  <c r="J1912" i="24" a="1"/>
  <c r="J1912" i="24" s="1"/>
  <c r="J1679" i="24" a="1"/>
  <c r="J1679" i="24" s="1"/>
  <c r="J1834" i="24" a="1"/>
  <c r="J1834" i="24" s="1"/>
  <c r="J1682" i="24" a="1"/>
  <c r="J1682" i="24" s="1"/>
  <c r="J2020" i="24" a="1"/>
  <c r="J2020" i="24" s="1"/>
  <c r="J1844" i="24" a="1"/>
  <c r="J1844" i="24" s="1"/>
  <c r="J1716" i="24" a="1"/>
  <c r="J1716" i="24" s="1"/>
  <c r="J2131" i="24" a="1"/>
  <c r="J2131" i="24" s="1"/>
  <c r="J2016" i="24" a="1"/>
  <c r="J2016" i="24" s="1"/>
  <c r="J1891" i="24" a="1"/>
  <c r="J1891" i="24" s="1"/>
  <c r="J1695" i="24" a="1"/>
  <c r="J1695" i="24" s="1"/>
  <c r="J2002" i="24" a="1"/>
  <c r="J2002" i="24" s="1"/>
  <c r="J1746" i="24" a="1"/>
  <c r="J1746" i="24" s="1"/>
  <c r="J1744" i="24" a="1"/>
  <c r="J1744" i="24" s="1"/>
  <c r="J1632" i="24" a="1"/>
  <c r="J1632" i="24" s="1"/>
  <c r="J2057" i="24" a="1"/>
  <c r="J2057" i="24" s="1"/>
  <c r="J1945" i="24" a="1"/>
  <c r="J1945" i="24" s="1"/>
  <c r="J1779" i="24" a="1"/>
  <c r="J1779" i="24" s="1"/>
  <c r="J2085" i="24" a="1"/>
  <c r="J2085" i="24" s="1"/>
  <c r="J1858" i="24" a="1"/>
  <c r="J1858" i="24" s="1"/>
  <c r="J1561" i="24" a="1"/>
  <c r="J1561" i="24" s="1"/>
  <c r="J1088" i="24" a="1"/>
  <c r="J1088" i="24" s="1"/>
  <c r="J1817" i="24" a="1"/>
  <c r="J1817" i="24" s="1"/>
  <c r="J1705" i="24" a="1"/>
  <c r="J1705" i="24" s="1"/>
  <c r="J2127" i="24" a="1"/>
  <c r="J2127" i="24" s="1"/>
  <c r="J2015" i="24" a="1"/>
  <c r="J2015" i="24" s="1"/>
  <c r="J1903" i="24" a="1"/>
  <c r="J1903" i="24" s="1"/>
  <c r="J1762" i="24" a="1"/>
  <c r="J1762" i="24" s="1"/>
  <c r="J1594" i="24" a="1"/>
  <c r="J1594" i="24" s="1"/>
  <c r="J1602" i="24" a="1"/>
  <c r="J1602" i="24" s="1"/>
  <c r="J1492" i="24" a="1"/>
  <c r="J1492" i="24" s="1"/>
  <c r="J1846" i="24" a="1"/>
  <c r="J1846" i="24" s="1"/>
  <c r="J1734" i="24" a="1"/>
  <c r="J1734" i="24" s="1"/>
  <c r="J1622" i="24" a="1"/>
  <c r="J1622" i="24" s="1"/>
  <c r="J2044" i="24" a="1"/>
  <c r="J2044" i="24" s="1"/>
  <c r="J1932" i="24" a="1"/>
  <c r="J1932" i="24" s="1"/>
  <c r="J1797" i="24" a="1"/>
  <c r="J1797" i="24" s="1"/>
  <c r="J1481" i="24" a="1"/>
  <c r="J1481" i="24" s="1"/>
  <c r="J1247" i="24" a="1"/>
  <c r="J1247" i="24" s="1"/>
  <c r="J1804" i="24" a="1"/>
  <c r="J1804" i="24" s="1"/>
  <c r="J1708" i="24" a="1"/>
  <c r="J1708" i="24" s="1"/>
  <c r="J1603" i="24" a="1"/>
  <c r="J1603" i="24" s="1"/>
  <c r="J1507" i="24" a="1"/>
  <c r="J1507" i="24" s="1"/>
  <c r="J1198" i="24" a="1"/>
  <c r="J1198" i="24" s="1"/>
  <c r="J1586" i="24" a="1"/>
  <c r="J1586" i="24" s="1"/>
  <c r="J1360" i="24" a="1"/>
  <c r="J1360" i="24" s="1"/>
  <c r="J1126" i="24" a="1"/>
  <c r="J1126" i="24" s="1"/>
  <c r="J1383" i="24" a="1"/>
  <c r="J1383" i="24" s="1"/>
  <c r="J1318" i="24" a="1"/>
  <c r="J1318" i="24" s="1"/>
  <c r="J1544" i="24" a="1"/>
  <c r="J1544" i="24" s="1"/>
  <c r="J1349" i="24" a="1"/>
  <c r="J1349" i="24" s="1"/>
  <c r="J1074" i="24" a="1"/>
  <c r="J1074" i="24" s="1"/>
  <c r="J1363" i="24" a="1"/>
  <c r="J1363" i="24" s="1"/>
  <c r="J1496" i="24" a="1"/>
  <c r="J1496" i="24" s="1"/>
  <c r="J1303" i="24" a="1"/>
  <c r="J1303" i="24" s="1"/>
  <c r="J1591" i="24" a="1"/>
  <c r="J1591" i="24" s="1"/>
  <c r="J1267" i="24" a="1"/>
  <c r="J1267" i="24" s="1"/>
  <c r="J1244" i="24" a="1"/>
  <c r="J1244" i="24" s="1"/>
  <c r="J1148" i="24" a="1"/>
  <c r="J1148" i="24" s="1"/>
  <c r="J1030" i="24" a="1"/>
  <c r="J1030" i="24" s="1"/>
  <c r="J1516" i="24" a="1"/>
  <c r="J1516" i="24" s="1"/>
  <c r="J1307" i="24" a="1"/>
  <c r="J1307" i="24" s="1"/>
  <c r="J1169" i="24" a="1"/>
  <c r="J1169" i="24" s="1"/>
  <c r="J1036" i="24" a="1"/>
  <c r="J1036" i="24" s="1"/>
  <c r="J1489" i="24" a="1"/>
  <c r="J1489" i="24" s="1"/>
  <c r="J1540" i="24" a="1"/>
  <c r="J1540" i="24" s="1"/>
  <c r="J1379" i="24" a="1"/>
  <c r="J1379" i="24" s="1"/>
  <c r="J1265" i="24" a="1"/>
  <c r="J1265" i="24" s="1"/>
  <c r="J1155" i="24" a="1"/>
  <c r="J1155" i="24" s="1"/>
  <c r="J1059" i="24" a="1"/>
  <c r="J1059" i="24" s="1"/>
  <c r="J1428" i="24" a="1"/>
  <c r="J1428" i="24" s="1"/>
  <c r="J1314" i="24" a="1"/>
  <c r="J1314" i="24" s="1"/>
  <c r="J1201" i="24" a="1"/>
  <c r="J1201" i="24" s="1"/>
  <c r="J1071" i="24" a="1"/>
  <c r="J1071" i="24" s="1"/>
  <c r="J1327" i="24" a="1"/>
  <c r="J1327" i="24" s="1"/>
  <c r="J1054" i="24" a="1"/>
  <c r="J1054" i="24" s="1"/>
  <c r="J1366" i="24" a="1"/>
  <c r="J1366" i="24" s="1"/>
  <c r="J1270" i="24" a="1"/>
  <c r="J1270" i="24" s="1"/>
  <c r="J1013" i="24" a="1"/>
  <c r="J1013" i="24" s="1"/>
  <c r="J1565" i="24" a="1"/>
  <c r="J1565" i="24" s="1"/>
  <c r="J1255" i="24" a="1"/>
  <c r="J1255" i="24" s="1"/>
  <c r="J737" i="24" a="1"/>
  <c r="J737" i="24" s="1"/>
  <c r="J1211" i="24" a="1"/>
  <c r="J1211" i="24" s="1"/>
  <c r="J1113" i="24" a="1"/>
  <c r="J1113" i="24" s="1"/>
  <c r="J1582" i="24" a="1"/>
  <c r="J1582" i="24" s="1"/>
  <c r="J1370" i="24" a="1"/>
  <c r="J1370" i="24" s="1"/>
  <c r="J1274" i="24" a="1"/>
  <c r="J1274" i="24" s="1"/>
  <c r="J1175" i="24" a="1"/>
  <c r="J1175" i="24" s="1"/>
  <c r="J1040" i="24" a="1"/>
  <c r="J1040" i="24" s="1"/>
  <c r="J1096" i="24" a="1"/>
  <c r="J1096" i="24" s="1"/>
  <c r="J1546" i="24" a="1"/>
  <c r="J1546" i="24" s="1"/>
  <c r="J1387" i="24" a="1"/>
  <c r="J1387" i="24" s="1"/>
  <c r="J1192" i="24" a="1"/>
  <c r="J1192" i="24" s="1"/>
  <c r="J1024" i="24" a="1"/>
  <c r="J1024" i="24" s="1"/>
  <c r="J1462" i="24" a="1"/>
  <c r="J1462" i="24" s="1"/>
  <c r="J1291" i="24" a="1"/>
  <c r="J1291" i="24" s="1"/>
  <c r="J1082" i="24" a="1"/>
  <c r="J1082" i="24" s="1"/>
  <c r="J1305" i="24" a="1"/>
  <c r="J1305" i="24" s="1"/>
  <c r="J1160" i="24" a="1"/>
  <c r="J1160" i="24" s="1"/>
  <c r="J1023" i="24" a="1"/>
  <c r="J1023" i="24" s="1"/>
  <c r="J1019" i="24" a="1"/>
  <c r="J1019" i="24" s="1"/>
  <c r="J602" i="24" a="1"/>
  <c r="J602" i="24" s="1"/>
  <c r="J729" i="24" a="1"/>
  <c r="J729" i="24" s="1"/>
  <c r="J744" i="24" a="1"/>
  <c r="J744" i="24" s="1"/>
  <c r="J511" i="24" a="1"/>
  <c r="J511" i="24" s="1"/>
  <c r="J611" i="24" a="1"/>
  <c r="J611" i="24" s="1"/>
  <c r="J754" i="24" a="1"/>
  <c r="J754" i="24" s="1"/>
  <c r="J976" i="24" a="1"/>
  <c r="J976" i="24" s="1"/>
  <c r="J839" i="24" a="1"/>
  <c r="J839" i="24" s="1"/>
  <c r="J935" i="24" a="1"/>
  <c r="J935" i="24" s="1"/>
  <c r="J1031" i="24" a="1"/>
  <c r="J1031" i="24" s="1"/>
  <c r="J964" i="24" a="1"/>
  <c r="J964" i="24" s="1"/>
  <c r="J590" i="24" a="1"/>
  <c r="J590" i="24" s="1"/>
  <c r="J751" i="24" a="1"/>
  <c r="J751" i="24" s="1"/>
  <c r="J499" i="24" a="1"/>
  <c r="J499" i="24" s="1"/>
  <c r="J760" i="24" a="1"/>
  <c r="J760" i="24" s="1"/>
  <c r="J883" i="24" a="1"/>
  <c r="J883" i="24" s="1"/>
  <c r="J979" i="24" a="1"/>
  <c r="J979" i="24" s="1"/>
  <c r="J815" i="24" a="1"/>
  <c r="J815" i="24" s="1"/>
  <c r="J1034" i="24" a="1"/>
  <c r="J1034" i="24" s="1"/>
  <c r="J872" i="24" a="1"/>
  <c r="J872" i="24" s="1"/>
  <c r="J968" i="24" a="1"/>
  <c r="J968" i="24" s="1"/>
  <c r="J759" i="24" a="1"/>
  <c r="J759" i="24" s="1"/>
  <c r="J726" i="24" a="1"/>
  <c r="J726" i="24" s="1"/>
  <c r="J482" i="24" a="1"/>
  <c r="J482" i="24" s="1"/>
  <c r="J2311" i="24" a="1"/>
  <c r="J2311" i="24" s="1"/>
  <c r="J2748" i="24" a="1"/>
  <c r="J2748" i="24" s="1"/>
  <c r="J2594" i="24" a="1"/>
  <c r="J2594" i="24" s="1"/>
  <c r="J1699" i="24" a="1"/>
  <c r="J1699" i="24" s="1"/>
  <c r="J2678" i="24" a="1"/>
  <c r="J2678" i="24" s="1"/>
  <c r="J1674" i="24" a="1"/>
  <c r="J1674" i="24" s="1"/>
  <c r="J2014" i="24" a="1"/>
  <c r="J2014" i="24" s="1"/>
  <c r="J1799" i="24" a="1"/>
  <c r="J1799" i="24" s="1"/>
  <c r="J2080" i="24" a="1"/>
  <c r="J2080" i="24" s="1"/>
  <c r="J1645" i="24" a="1"/>
  <c r="J1645" i="24" s="1"/>
  <c r="J2082" i="24" a="1"/>
  <c r="J2082" i="24" s="1"/>
  <c r="J1637" i="24" a="1"/>
  <c r="J1637" i="24" s="1"/>
  <c r="J2004" i="24" a="1"/>
  <c r="J2004" i="24" s="1"/>
  <c r="J1700" i="24" a="1"/>
  <c r="J1700" i="24" s="1"/>
  <c r="J2115" i="24" a="1"/>
  <c r="J2115" i="24" s="1"/>
  <c r="J2000" i="24" a="1"/>
  <c r="J2000" i="24" s="1"/>
  <c r="J1872" i="24" a="1"/>
  <c r="J1872" i="24" s="1"/>
  <c r="J1663" i="24" a="1"/>
  <c r="J1663" i="24" s="1"/>
  <c r="J1970" i="24" a="1"/>
  <c r="J1970" i="24" s="1"/>
  <c r="J1701" i="24" a="1"/>
  <c r="J1701" i="24" s="1"/>
  <c r="J1506" i="24" a="1"/>
  <c r="J1506" i="24" s="1"/>
  <c r="J1616" i="24" a="1"/>
  <c r="J1616" i="24" s="1"/>
  <c r="J2041" i="24" a="1"/>
  <c r="J2041" i="24" s="1"/>
  <c r="J1929" i="24" a="1"/>
  <c r="J1929" i="24" s="1"/>
  <c r="J1747" i="24" a="1"/>
  <c r="J1747" i="24" s="1"/>
  <c r="J2053" i="24" a="1"/>
  <c r="J2053" i="24" s="1"/>
  <c r="J1813" i="24" a="1"/>
  <c r="J1813" i="24" s="1"/>
  <c r="J1513" i="24" a="1"/>
  <c r="J1513" i="24" s="1"/>
  <c r="J1457" i="24" a="1"/>
  <c r="J1457" i="24" s="1"/>
  <c r="J1801" i="24" a="1"/>
  <c r="J1801" i="24" s="1"/>
  <c r="J1689" i="24" a="1"/>
  <c r="J1689" i="24" s="1"/>
  <c r="J2111" i="24" a="1"/>
  <c r="J2111" i="24" s="1"/>
  <c r="J1999" i="24" a="1"/>
  <c r="J1999" i="24" s="1"/>
  <c r="J1887" i="24" a="1"/>
  <c r="J1887" i="24" s="1"/>
  <c r="J1736" i="24" a="1"/>
  <c r="J1736" i="24" s="1"/>
  <c r="J1593" i="24" a="1"/>
  <c r="J1593" i="24" s="1"/>
  <c r="J1450" i="24" a="1"/>
  <c r="J1450" i="24" s="1"/>
  <c r="J1156" i="24" a="1"/>
  <c r="J1156" i="24" s="1"/>
  <c r="J1830" i="24" a="1"/>
  <c r="J1830" i="24" s="1"/>
  <c r="J1718" i="24" a="1"/>
  <c r="J1718" i="24" s="1"/>
  <c r="J1597" i="24" a="1"/>
  <c r="J1597" i="24" s="1"/>
  <c r="J2028" i="24" a="1"/>
  <c r="J2028" i="24" s="1"/>
  <c r="J1916" i="24" a="1"/>
  <c r="J1916" i="24" s="1"/>
  <c r="J1778" i="24" a="1"/>
  <c r="J1778" i="24" s="1"/>
  <c r="J1624" i="24" a="1"/>
  <c r="J1624" i="24" s="1"/>
  <c r="J1184" i="24" a="1"/>
  <c r="J1184" i="24" s="1"/>
  <c r="J1559" i="24" a="1"/>
  <c r="J1559" i="24" s="1"/>
  <c r="J1788" i="24" a="1"/>
  <c r="J1788" i="24" s="1"/>
  <c r="J1692" i="24" a="1"/>
  <c r="J1692" i="24" s="1"/>
  <c r="J1491" i="24" a="1"/>
  <c r="J1491" i="24" s="1"/>
  <c r="J1389" i="24" a="1"/>
  <c r="J1389" i="24" s="1"/>
  <c r="J1166" i="24" a="1"/>
  <c r="J1166" i="24" s="1"/>
  <c r="J1554" i="24" a="1"/>
  <c r="J1554" i="24" s="1"/>
  <c r="J1087" i="24" a="1"/>
  <c r="J1087" i="24" s="1"/>
  <c r="J1377" i="24" a="1"/>
  <c r="J1377" i="24" s="1"/>
  <c r="J1159" i="24" a="1"/>
  <c r="J1159" i="24" s="1"/>
  <c r="J1512" i="24" a="1"/>
  <c r="J1512" i="24" s="1"/>
  <c r="J1317" i="24" a="1"/>
  <c r="J1317" i="24" s="1"/>
  <c r="J1299" i="24" a="1"/>
  <c r="J1299" i="24" s="1"/>
  <c r="J1110" i="24" a="1"/>
  <c r="J1110" i="24" s="1"/>
  <c r="J1463" i="24" a="1"/>
  <c r="J1463" i="24" s="1"/>
  <c r="J1268" i="24" a="1"/>
  <c r="J1268" i="24" s="1"/>
  <c r="J1200" i="24" a="1"/>
  <c r="J1200" i="24" s="1"/>
  <c r="J1340" i="24" a="1"/>
  <c r="J1340" i="24" s="1"/>
  <c r="J1226" i="24" a="1"/>
  <c r="J1226" i="24" s="1"/>
  <c r="J1130" i="24" a="1"/>
  <c r="J1130" i="24" s="1"/>
  <c r="J1500" i="24" a="1"/>
  <c r="J1500" i="24" s="1"/>
  <c r="J1403" i="24" a="1"/>
  <c r="J1403" i="24" s="1"/>
  <c r="J1289" i="24" a="1"/>
  <c r="J1289" i="24" s="1"/>
  <c r="J1595" i="24" a="1"/>
  <c r="J1595" i="24" s="1"/>
  <c r="J1466" i="24" a="1"/>
  <c r="J1466" i="24" s="1"/>
  <c r="J1277" i="24" a="1"/>
  <c r="J1277" i="24" s="1"/>
  <c r="J1323" i="24" a="1"/>
  <c r="J1323" i="24" s="1"/>
  <c r="J1361" i="24" a="1"/>
  <c r="J1361" i="24" s="1"/>
  <c r="J1251" i="24" a="1"/>
  <c r="J1251" i="24" s="1"/>
  <c r="J1141" i="24" a="1"/>
  <c r="J1141" i="24" s="1"/>
  <c r="J1042" i="24" a="1"/>
  <c r="J1042" i="24" s="1"/>
  <c r="J1525" i="24" a="1"/>
  <c r="J1525" i="24" s="1"/>
  <c r="J1410" i="24" a="1"/>
  <c r="J1410" i="24" s="1"/>
  <c r="J1176" i="24" a="1"/>
  <c r="J1176" i="24" s="1"/>
  <c r="J1045" i="24" a="1"/>
  <c r="J1045" i="24" s="1"/>
  <c r="J1499" i="24" a="1"/>
  <c r="J1499" i="24" s="1"/>
  <c r="J1295" i="24" a="1"/>
  <c r="J1295" i="24" s="1"/>
  <c r="J1440" i="24" a="1"/>
  <c r="J1440" i="24" s="1"/>
  <c r="J1352" i="24" a="1"/>
  <c r="J1352" i="24" s="1"/>
  <c r="J1256" i="24" a="1"/>
  <c r="J1256" i="24" s="1"/>
  <c r="J1171" i="24" a="1"/>
  <c r="J1171" i="24" s="1"/>
  <c r="J1060" i="24" a="1"/>
  <c r="J1060" i="24" s="1"/>
  <c r="J1337" i="24" a="1"/>
  <c r="J1337" i="24" s="1"/>
  <c r="J875" i="24" a="1"/>
  <c r="J875" i="24" s="1"/>
  <c r="J1197" i="24" a="1"/>
  <c r="J1197" i="24" s="1"/>
  <c r="J1097" i="24" a="1"/>
  <c r="J1097" i="24" s="1"/>
  <c r="J1470" i="24" a="1"/>
  <c r="J1470" i="24" s="1"/>
  <c r="J1356" i="24" a="1"/>
  <c r="J1356" i="24" s="1"/>
  <c r="J1260" i="24" a="1"/>
  <c r="J1260" i="24" s="1"/>
  <c r="J1161" i="24" a="1"/>
  <c r="J1161" i="24" s="1"/>
  <c r="J1238" i="24" a="1"/>
  <c r="J1238" i="24" s="1"/>
  <c r="J1080" i="24" a="1"/>
  <c r="J1080" i="24" s="1"/>
  <c r="J1524" i="24" a="1"/>
  <c r="J1524" i="24" s="1"/>
  <c r="J1362" i="24" a="1"/>
  <c r="J1362" i="24" s="1"/>
  <c r="J1021" i="24" a="1"/>
  <c r="J1021" i="24" s="1"/>
  <c r="J1568" i="24" a="1"/>
  <c r="J1568" i="24" s="1"/>
  <c r="J1430" i="24" a="1"/>
  <c r="J1430" i="24" s="1"/>
  <c r="J1259" i="24" a="1"/>
  <c r="J1259" i="24" s="1"/>
  <c r="J1458" i="24" a="1"/>
  <c r="J1458" i="24" s="1"/>
  <c r="J1287" i="24" a="1"/>
  <c r="J1287" i="24" s="1"/>
  <c r="J1138" i="24" a="1"/>
  <c r="J1138" i="24" s="1"/>
  <c r="J997" i="24" a="1"/>
  <c r="J997" i="24" s="1"/>
  <c r="J907" i="24" a="1"/>
  <c r="J907" i="24" s="1"/>
  <c r="J625" i="24" a="1"/>
  <c r="J625" i="24" s="1"/>
  <c r="J564" i="24" a="1"/>
  <c r="J564" i="24" s="1"/>
  <c r="J762" i="24" a="1"/>
  <c r="J762" i="24" s="1"/>
  <c r="J623" i="24" a="1"/>
  <c r="J623" i="24" s="1"/>
  <c r="J774" i="24" a="1"/>
  <c r="J774" i="24" s="1"/>
  <c r="J880" i="24" a="1"/>
  <c r="J880" i="24" s="1"/>
  <c r="J992" i="24" a="1"/>
  <c r="J992" i="24" s="1"/>
  <c r="J951" i="24" a="1"/>
  <c r="J951" i="24" s="1"/>
  <c r="J734" i="24" a="1"/>
  <c r="J734" i="24" s="1"/>
  <c r="J868" i="24" a="1"/>
  <c r="J868" i="24" s="1"/>
  <c r="J980" i="24" a="1"/>
  <c r="J980" i="24" s="1"/>
  <c r="J765" i="24" a="1"/>
  <c r="J765" i="24" s="1"/>
  <c r="J514" i="24" a="1"/>
  <c r="J514" i="24" s="1"/>
  <c r="J614" i="24" a="1"/>
  <c r="J614" i="24" s="1"/>
  <c r="J779" i="24" a="1"/>
  <c r="J779" i="24" s="1"/>
  <c r="J995" i="24" a="1"/>
  <c r="J995" i="24" s="1"/>
  <c r="J842" i="24" a="1"/>
  <c r="J842" i="24" s="1"/>
  <c r="J938" i="24" a="1"/>
  <c r="J938" i="24" s="1"/>
  <c r="J748" i="24" a="1"/>
  <c r="J748" i="24" s="1"/>
  <c r="J984" i="24" a="1"/>
  <c r="J984" i="24" s="1"/>
  <c r="J782" i="24" a="1"/>
  <c r="J782" i="24" s="1"/>
  <c r="J546" i="24" a="1"/>
  <c r="J546" i="24" s="1"/>
  <c r="J1722" i="24" a="1"/>
  <c r="J1722" i="24" s="1"/>
  <c r="J1656" i="24" a="1"/>
  <c r="J1656" i="24" s="1"/>
  <c r="J1768" i="24" a="1"/>
  <c r="J1768" i="24" s="1"/>
  <c r="J1868" i="24" a="1"/>
  <c r="J1868" i="24" s="1"/>
  <c r="J2120" i="24" a="1"/>
  <c r="J2120" i="24" s="1"/>
  <c r="J1041" i="24" a="1"/>
  <c r="J1041" i="24" s="1"/>
  <c r="J1232" i="24" a="1"/>
  <c r="J1232" i="24" s="1"/>
  <c r="J1116" i="24" a="1"/>
  <c r="J1116" i="24" s="1"/>
  <c r="J1245" i="24" a="1"/>
  <c r="J1245" i="24" s="1"/>
  <c r="J1300" i="24" a="1"/>
  <c r="J1300" i="24" s="1"/>
  <c r="J1157" i="24" a="1"/>
  <c r="J1157" i="24" s="1"/>
  <c r="J1081" i="24" a="1"/>
  <c r="J1081" i="24" s="1"/>
  <c r="J1008" i="24" a="1"/>
  <c r="J1008" i="24" s="1"/>
  <c r="J767" i="24" a="1"/>
  <c r="J767" i="24" s="1"/>
  <c r="J899" i="24" a="1"/>
  <c r="J899" i="24" s="1"/>
  <c r="J809" i="24" a="1"/>
  <c r="J809" i="24" s="1"/>
  <c r="J772" i="24" a="1"/>
  <c r="J772" i="24" s="1"/>
  <c r="J805" i="24" a="1"/>
  <c r="J805" i="24" s="1"/>
  <c r="J766" i="24" a="1"/>
  <c r="J766" i="24" s="1"/>
  <c r="J1005" i="24" a="1"/>
  <c r="J1005" i="24" s="1"/>
  <c r="J955" i="24" a="1"/>
  <c r="J955" i="24" s="1"/>
  <c r="J610" i="24" a="1"/>
  <c r="J610" i="24" s="1"/>
  <c r="J588" i="24" a="1"/>
  <c r="J588" i="24" s="1"/>
  <c r="J844" i="24" a="1"/>
  <c r="J844" i="24" s="1"/>
  <c r="J945" i="24" a="1"/>
  <c r="J945" i="24" s="1"/>
  <c r="J829" i="24" a="1"/>
  <c r="J829" i="24" s="1"/>
  <c r="J866" i="24" a="1"/>
  <c r="J866" i="24" s="1"/>
  <c r="J819" i="24" a="1"/>
  <c r="J819" i="24" s="1"/>
  <c r="J788" i="24" a="1"/>
  <c r="J788" i="24" s="1"/>
  <c r="J789" i="24" a="1"/>
  <c r="J789" i="24" s="1"/>
  <c r="J763" i="24" a="1"/>
  <c r="J763" i="24" s="1"/>
  <c r="J1022" i="24" a="1"/>
  <c r="J1022" i="24" s="1"/>
  <c r="J889" i="24" a="1"/>
  <c r="J889" i="24" s="1"/>
  <c r="J1017" i="24" a="1"/>
  <c r="J1017" i="24" s="1"/>
  <c r="J1135" i="24" a="1"/>
  <c r="J1135" i="24" s="1"/>
  <c r="J1262" i="24" a="1"/>
  <c r="J1262" i="24" s="1"/>
  <c r="J1390" i="24" a="1"/>
  <c r="J1390" i="24" s="1"/>
  <c r="J1517" i="24" a="1"/>
  <c r="J1517" i="24" s="1"/>
  <c r="J946" i="24" a="1"/>
  <c r="J946" i="24" s="1"/>
  <c r="J982" i="24" a="1"/>
  <c r="J982" i="24" s="1"/>
  <c r="J981" i="24" a="1"/>
  <c r="J981" i="24" s="1"/>
  <c r="J957" i="24" a="1"/>
  <c r="J957" i="24" s="1"/>
  <c r="J584" i="24" a="1"/>
  <c r="J584" i="24" s="1"/>
  <c r="J648" i="24" a="1"/>
  <c r="J648" i="24" s="1"/>
  <c r="J732" i="24" a="1"/>
  <c r="J732" i="24" s="1"/>
  <c r="J566" i="24" a="1"/>
  <c r="J566" i="24" s="1"/>
  <c r="J580" i="24" a="1"/>
  <c r="J580" i="24" s="1"/>
  <c r="J605" i="24" a="1"/>
  <c r="J605" i="24" s="1"/>
  <c r="J661" i="24" a="1"/>
  <c r="J661" i="24" s="1"/>
  <c r="J749" i="24" a="1"/>
  <c r="J749" i="24" s="1"/>
  <c r="J429" i="24" a="1"/>
  <c r="J429" i="24" s="1"/>
  <c r="J596" i="24" a="1"/>
  <c r="J596" i="24" s="1"/>
  <c r="J679" i="24" a="1"/>
  <c r="J679" i="24" s="1"/>
  <c r="J501" i="24" a="1"/>
  <c r="J501" i="24" s="1"/>
  <c r="J525" i="24" a="1"/>
  <c r="J525" i="24" s="1"/>
  <c r="J381" i="24" a="1"/>
  <c r="J381" i="24" s="1"/>
  <c r="J599" i="24" a="1"/>
  <c r="J599" i="24" s="1"/>
  <c r="J722" i="24" a="1"/>
  <c r="J722" i="24" s="1"/>
  <c r="J595" i="24" a="1"/>
  <c r="J595" i="24" s="1"/>
  <c r="J717" i="24" a="1"/>
  <c r="J717" i="24" s="1"/>
  <c r="J479" i="24" a="1"/>
  <c r="J479" i="24" s="1"/>
  <c r="J475" i="24" a="1"/>
  <c r="J475" i="24" s="1"/>
  <c r="J422" i="24" a="1"/>
  <c r="J422" i="24" s="1"/>
  <c r="J363" i="24" a="1"/>
  <c r="J363" i="24" s="1"/>
  <c r="J136" i="24" a="1"/>
  <c r="J136" i="24" s="1"/>
  <c r="J257" i="24" a="1"/>
  <c r="J257" i="24" s="1"/>
  <c r="J337" i="24" a="1"/>
  <c r="J337" i="24" s="1"/>
  <c r="J352" i="24" a="1"/>
  <c r="J352" i="24" s="1"/>
  <c r="J448" i="24" a="1"/>
  <c r="J448" i="24" s="1"/>
  <c r="J353" i="24" a="1"/>
  <c r="J353" i="24" s="1"/>
  <c r="J449" i="24" a="1"/>
  <c r="J449" i="24" s="1"/>
  <c r="J409" i="24" a="1"/>
  <c r="J409" i="24" s="1"/>
  <c r="J496" i="24" a="1"/>
  <c r="J496" i="24" s="1"/>
  <c r="J615" i="24" a="1"/>
  <c r="J615" i="24" s="1"/>
  <c r="J179" i="24" a="1"/>
  <c r="J179" i="24" s="1"/>
  <c r="J372" i="24" a="1"/>
  <c r="J372" i="24" s="1"/>
  <c r="J264" i="24" a="1"/>
  <c r="J264" i="24" s="1"/>
  <c r="J387" i="24" a="1"/>
  <c r="J387" i="24" s="1"/>
  <c r="J483" i="24" a="1"/>
  <c r="J483" i="24" s="1"/>
  <c r="J484" i="24" a="1"/>
  <c r="J484" i="24" s="1"/>
  <c r="J336" i="24" a="1"/>
  <c r="J336" i="24" s="1"/>
  <c r="J444" i="24" a="1"/>
  <c r="J444" i="24" s="1"/>
  <c r="J542" i="24" a="1"/>
  <c r="J542" i="24" s="1"/>
  <c r="J753" i="24" a="1"/>
  <c r="J753" i="24" s="1"/>
  <c r="J171" i="24" a="1"/>
  <c r="J171" i="24" s="1"/>
  <c r="J371" i="24" a="1"/>
  <c r="J371" i="24" s="1"/>
  <c r="J423" i="24" a="1"/>
  <c r="J423" i="24" s="1"/>
  <c r="J407" i="24" a="1"/>
  <c r="J407" i="24" s="1"/>
  <c r="J231" i="24" a="1"/>
  <c r="J231" i="24" s="1"/>
  <c r="J389" i="24" a="1"/>
  <c r="J389" i="24" s="1"/>
  <c r="J446" i="24" a="1"/>
  <c r="J446" i="24" s="1"/>
  <c r="J425" i="24" a="1"/>
  <c r="J425" i="24" s="1"/>
  <c r="J398" i="24" a="1"/>
  <c r="J398" i="24" s="1"/>
  <c r="J190" i="24" a="1"/>
  <c r="J190" i="24" s="1"/>
  <c r="J97" i="24" a="1"/>
  <c r="J97" i="24" s="1"/>
  <c r="J36" i="24" a="1"/>
  <c r="J36" i="24" s="1"/>
  <c r="J33" i="24" a="1"/>
  <c r="J33" i="24" s="1"/>
  <c r="J43" i="24" a="1"/>
  <c r="J43" i="24" s="1"/>
  <c r="J126" i="24" a="1"/>
  <c r="J126" i="24" s="1"/>
  <c r="J132" i="24" a="1"/>
  <c r="J132" i="24" s="1"/>
  <c r="J185" i="24" a="1"/>
  <c r="J185" i="24" s="1"/>
  <c r="J220" i="24" a="1"/>
  <c r="J220" i="24" s="1"/>
  <c r="J21" i="24" a="1"/>
  <c r="J21" i="24" s="1"/>
  <c r="J138" i="24" a="1"/>
  <c r="J138" i="24" s="1"/>
  <c r="J271" i="24" a="1"/>
  <c r="J271" i="24" s="1"/>
  <c r="J74" i="24" a="1"/>
  <c r="J74" i="24" s="1"/>
  <c r="J87" i="24" a="1"/>
  <c r="J87" i="24" s="1"/>
  <c r="J236" i="24" a="1"/>
  <c r="J236" i="24" s="1"/>
  <c r="J27" i="24" a="1"/>
  <c r="J27" i="24" s="1"/>
  <c r="J202" i="24" a="1"/>
  <c r="J202" i="24" s="1"/>
  <c r="J230" i="24" a="1"/>
  <c r="J230" i="24" s="1"/>
  <c r="J77" i="24" a="1"/>
  <c r="J77" i="24" s="1"/>
  <c r="J147" i="24" a="1"/>
  <c r="J147" i="24" s="1"/>
  <c r="J80" i="24" a="1"/>
  <c r="J80" i="24" s="1"/>
  <c r="J73" i="24" a="1"/>
  <c r="J73" i="24" s="1"/>
  <c r="J20" i="24" a="1"/>
  <c r="J20" i="24" s="1"/>
  <c r="J232" i="24" a="1"/>
  <c r="J232" i="24" s="1"/>
  <c r="J212" i="24" a="1"/>
  <c r="J212" i="24" s="1"/>
  <c r="J34" i="24" a="1"/>
  <c r="J34" i="24" s="1"/>
  <c r="J51" i="24" a="1"/>
  <c r="J51" i="24" s="1"/>
  <c r="J92" i="24" a="1"/>
  <c r="J92" i="24" s="1"/>
  <c r="J59" i="24" a="1"/>
  <c r="J59" i="24" s="1"/>
  <c r="J37" i="24" a="1"/>
  <c r="J37" i="24" s="1"/>
  <c r="J127" i="24" a="1"/>
  <c r="J127" i="24" s="1"/>
  <c r="J44" i="24" a="1"/>
  <c r="J44" i="24" s="1"/>
  <c r="J1004" i="24" a="1"/>
  <c r="J1004" i="24" s="1"/>
  <c r="J1025" i="24" a="1"/>
  <c r="J1025" i="24" s="1"/>
  <c r="J1501" i="24" a="1"/>
  <c r="J1501" i="24" s="1"/>
  <c r="J486" i="24" a="1"/>
  <c r="J486" i="24" s="1"/>
  <c r="J622" i="24" a="1"/>
  <c r="J622" i="24" s="1"/>
  <c r="J607" i="24" a="1"/>
  <c r="J607" i="24" s="1"/>
  <c r="J325" i="24" a="1"/>
  <c r="J325" i="24" s="1"/>
  <c r="J298" i="24" a="1"/>
  <c r="J298" i="24" s="1"/>
  <c r="J463" i="24" a="1"/>
  <c r="J463" i="24" s="1"/>
  <c r="J403" i="24" a="1"/>
  <c r="J403" i="24" s="1"/>
  <c r="J430" i="24" a="1"/>
  <c r="J430" i="24" s="1"/>
  <c r="J148" i="24" a="1"/>
  <c r="J148" i="24" s="1"/>
  <c r="J103" i="24" a="1"/>
  <c r="J103" i="24" s="1"/>
  <c r="J130" i="24" a="1"/>
  <c r="J130" i="24" s="1"/>
  <c r="J19" i="24" a="1"/>
  <c r="J19" i="24" s="1"/>
  <c r="J1973" i="24" a="1"/>
  <c r="J1973" i="24" s="1"/>
  <c r="J1828" i="24" a="1"/>
  <c r="J1828" i="24" s="1"/>
  <c r="J1473" i="24" a="1"/>
  <c r="J1473" i="24" s="1"/>
  <c r="J1432" i="24" a="1"/>
  <c r="J1432" i="24" s="1"/>
  <c r="J1717" i="24" a="1"/>
  <c r="J1717" i="24" s="1"/>
  <c r="J2012" i="24" a="1"/>
  <c r="J2012" i="24" s="1"/>
  <c r="J1676" i="24" a="1"/>
  <c r="J1676" i="24" s="1"/>
  <c r="J1313" i="24" a="1"/>
  <c r="J1313" i="24" s="1"/>
  <c r="J1078" i="24" a="1"/>
  <c r="J1078" i="24" s="1"/>
  <c r="J1596" i="24" a="1"/>
  <c r="J1596" i="24" s="1"/>
  <c r="J1154" i="24" a="1"/>
  <c r="J1154" i="24" s="1"/>
  <c r="J1011" i="24" a="1"/>
  <c r="J1011" i="24" s="1"/>
  <c r="J1566" i="24" a="1"/>
  <c r="J1566" i="24" s="1"/>
  <c r="J1504" i="24" a="1"/>
  <c r="J1504" i="24" s="1"/>
  <c r="J1433" i="24" a="1"/>
  <c r="J1433" i="24" s="1"/>
  <c r="J526" i="24" a="1"/>
  <c r="J526" i="24" s="1"/>
  <c r="J884" i="24" a="1"/>
  <c r="J884" i="24" s="1"/>
  <c r="J702" i="24" a="1"/>
  <c r="J702" i="24" s="1"/>
  <c r="J756" i="24" a="1"/>
  <c r="J756" i="24" s="1"/>
  <c r="J790" i="24" a="1"/>
  <c r="J790" i="24" s="1"/>
  <c r="J518" i="24" a="1"/>
  <c r="J518" i="24" s="1"/>
  <c r="J838" i="24" a="1"/>
  <c r="J838" i="24" s="1"/>
  <c r="J802" i="24" a="1"/>
  <c r="J802" i="24" s="1"/>
  <c r="J847" i="24" a="1"/>
  <c r="J847" i="24" s="1"/>
  <c r="J723" i="24" a="1"/>
  <c r="J723" i="24" s="1"/>
  <c r="J620" i="24" a="1"/>
  <c r="J620" i="24" s="1"/>
  <c r="J876" i="24" a="1"/>
  <c r="J876" i="24" s="1"/>
  <c r="J771" i="24" a="1"/>
  <c r="J771" i="24" s="1"/>
  <c r="J862" i="24" a="1"/>
  <c r="J862" i="24" s="1"/>
  <c r="J1012" i="24" a="1"/>
  <c r="J1012" i="24" s="1"/>
  <c r="J882" i="24" a="1"/>
  <c r="J882" i="24" s="1"/>
  <c r="J506" i="24" a="1"/>
  <c r="J506" i="24" s="1"/>
  <c r="J827" i="24" a="1"/>
  <c r="J827" i="24" s="1"/>
  <c r="J833" i="24" a="1"/>
  <c r="J833" i="24" s="1"/>
  <c r="J808" i="24" a="1"/>
  <c r="J808" i="24" s="1"/>
  <c r="J1044" i="24" a="1"/>
  <c r="J1044" i="24" s="1"/>
  <c r="J905" i="24" a="1"/>
  <c r="J905" i="24" s="1"/>
  <c r="J1033" i="24" a="1"/>
  <c r="J1033" i="24" s="1"/>
  <c r="J1153" i="24" a="1"/>
  <c r="J1153" i="24" s="1"/>
  <c r="J1280" i="24" a="1"/>
  <c r="J1280" i="24" s="1"/>
  <c r="J1408" i="24" a="1"/>
  <c r="J1408" i="24" s="1"/>
  <c r="J1533" i="24" a="1"/>
  <c r="J1533" i="24" s="1"/>
  <c r="J917" i="24" a="1"/>
  <c r="J917" i="24" s="1"/>
  <c r="J854" i="24" a="1"/>
  <c r="J854" i="24" s="1"/>
  <c r="J962" i="24" a="1"/>
  <c r="J962" i="24" s="1"/>
  <c r="J824" i="24" a="1"/>
  <c r="J824" i="24" s="1"/>
  <c r="J346" i="24" a="1"/>
  <c r="J346" i="24" s="1"/>
  <c r="J634" i="24" a="1"/>
  <c r="J634" i="24" s="1"/>
  <c r="J715" i="24" a="1"/>
  <c r="J715" i="24" s="1"/>
  <c r="J540" i="24" a="1"/>
  <c r="J540" i="24" s="1"/>
  <c r="J492" i="24" a="1"/>
  <c r="J492" i="24" s="1"/>
  <c r="J561" i="24" a="1"/>
  <c r="J561" i="24" s="1"/>
  <c r="J636" i="24" a="1"/>
  <c r="J636" i="24" s="1"/>
  <c r="J724" i="24" a="1"/>
  <c r="J724" i="24" s="1"/>
  <c r="J301" i="24" a="1"/>
  <c r="J301" i="24" s="1"/>
  <c r="J578" i="24" a="1"/>
  <c r="J578" i="24" s="1"/>
  <c r="J654" i="24" a="1"/>
  <c r="J654" i="24" s="1"/>
  <c r="J746" i="24" a="1"/>
  <c r="J746" i="24" s="1"/>
  <c r="J397" i="24" a="1"/>
  <c r="J397" i="24" s="1"/>
  <c r="J270" i="24" a="1"/>
  <c r="J270" i="24" s="1"/>
  <c r="J587" i="24" a="1"/>
  <c r="J587" i="24" s="1"/>
  <c r="J704" i="24" a="1"/>
  <c r="J704" i="24" s="1"/>
  <c r="J575" i="24" a="1"/>
  <c r="J575" i="24" s="1"/>
  <c r="J696" i="24" a="1"/>
  <c r="J696" i="24" s="1"/>
  <c r="J447" i="24" a="1"/>
  <c r="J447" i="24" s="1"/>
  <c r="J443" i="24" a="1"/>
  <c r="J443" i="24" s="1"/>
  <c r="J390" i="24" a="1"/>
  <c r="J390" i="24" s="1"/>
  <c r="J331" i="24" a="1"/>
  <c r="J331" i="24" s="1"/>
  <c r="J161" i="24" a="1"/>
  <c r="J161" i="24" s="1"/>
  <c r="J354" i="24" a="1"/>
  <c r="J354" i="24" s="1"/>
  <c r="J450" i="24" a="1"/>
  <c r="J450" i="24" s="1"/>
  <c r="J364" i="24" a="1"/>
  <c r="J364" i="24" s="1"/>
  <c r="J460" i="24" a="1"/>
  <c r="J460" i="24" s="1"/>
  <c r="J466" i="24" a="1"/>
  <c r="J466" i="24" s="1"/>
  <c r="J312" i="24" a="1"/>
  <c r="J312" i="24" s="1"/>
  <c r="J426" i="24" a="1"/>
  <c r="J426" i="24" s="1"/>
  <c r="J523" i="24" a="1"/>
  <c r="J523" i="24" s="1"/>
  <c r="J197" i="24" a="1"/>
  <c r="J197" i="24" s="1"/>
  <c r="J261" i="24" a="1"/>
  <c r="J261" i="24" s="1"/>
  <c r="J392" i="24" a="1"/>
  <c r="J392" i="24" s="1"/>
  <c r="J293" i="24" a="1"/>
  <c r="J293" i="24" s="1"/>
  <c r="J294" i="24" a="1"/>
  <c r="J294" i="24" s="1"/>
  <c r="J388" i="24" a="1"/>
  <c r="J388" i="24" s="1"/>
  <c r="J504" i="24" a="1"/>
  <c r="J504" i="24" s="1"/>
  <c r="J348" i="24" a="1"/>
  <c r="J348" i="24" s="1"/>
  <c r="J557" i="24" a="1"/>
  <c r="J557" i="24" s="1"/>
  <c r="J657" i="24" a="1"/>
  <c r="J657" i="24" s="1"/>
  <c r="J497" i="24" a="1"/>
  <c r="J497" i="24" s="1"/>
  <c r="J562" i="24" a="1"/>
  <c r="J562" i="24" s="1"/>
  <c r="J391" i="24" a="1"/>
  <c r="J391" i="24" s="1"/>
  <c r="J405" i="24" a="1"/>
  <c r="J405" i="24" s="1"/>
  <c r="J375" i="24" a="1"/>
  <c r="J375" i="24" s="1"/>
  <c r="J200" i="24" a="1"/>
  <c r="J200" i="24" s="1"/>
  <c r="J414" i="24" a="1"/>
  <c r="J414" i="24" s="1"/>
  <c r="J393" i="24" a="1"/>
  <c r="J393" i="24" s="1"/>
  <c r="J366" i="24" a="1"/>
  <c r="J366" i="24" s="1"/>
  <c r="J120" i="24" a="1"/>
  <c r="J120" i="24" s="1"/>
  <c r="J91" i="24" a="1"/>
  <c r="J91" i="24" s="1"/>
  <c r="J22" i="24" a="1"/>
  <c r="J22" i="24" s="1"/>
  <c r="J117" i="24" a="1"/>
  <c r="J117" i="24" s="1"/>
  <c r="J29" i="24" a="1"/>
  <c r="J29" i="24" s="1"/>
  <c r="J142" i="24" a="1"/>
  <c r="J142" i="24" s="1"/>
  <c r="J116" i="24" a="1"/>
  <c r="J116" i="24" s="1"/>
  <c r="J269" i="24" a="1"/>
  <c r="J269" i="24" s="1"/>
  <c r="J279" i="24" a="1"/>
  <c r="J279" i="24" s="1"/>
  <c r="J125" i="24" a="1"/>
  <c r="J125" i="24" s="1"/>
  <c r="J122" i="24" a="1"/>
  <c r="J122" i="24" s="1"/>
  <c r="J151" i="24" a="1"/>
  <c r="J151" i="24" s="1"/>
  <c r="J61" i="24" a="1"/>
  <c r="J61" i="24" s="1"/>
  <c r="J71" i="24" a="1"/>
  <c r="J71" i="24" s="1"/>
  <c r="J181" i="24" a="1"/>
  <c r="J181" i="24" s="1"/>
  <c r="J18" i="24" a="1"/>
  <c r="J18" i="24" s="1"/>
  <c r="J177" i="24" a="1"/>
  <c r="J177" i="24" s="1"/>
  <c r="J195" i="24" a="1"/>
  <c r="J195" i="24" s="1"/>
  <c r="J63" i="24" a="1"/>
  <c r="J63" i="24" s="1"/>
  <c r="J153" i="24" a="1"/>
  <c r="J153" i="24" s="1"/>
  <c r="J235" i="24" a="1"/>
  <c r="J235" i="24" s="1"/>
  <c r="J56" i="24" a="1"/>
  <c r="J56" i="24" s="1"/>
  <c r="J205" i="24" a="1"/>
  <c r="J205" i="24" s="1"/>
  <c r="J215" i="24" a="1"/>
  <c r="J215" i="24" s="1"/>
  <c r="J198" i="24" a="1"/>
  <c r="J198" i="24" s="1"/>
  <c r="J140" i="24" a="1"/>
  <c r="J140" i="24" s="1"/>
  <c r="J48" i="24" a="1"/>
  <c r="J48" i="24" s="1"/>
  <c r="J769" i="24" a="1"/>
  <c r="J769" i="24" s="1"/>
  <c r="J850" i="24" a="1"/>
  <c r="J850" i="24" s="1"/>
  <c r="J1001" i="24" a="1"/>
  <c r="J1001" i="24" s="1"/>
  <c r="J1007" i="24" a="1"/>
  <c r="J1007" i="24" s="1"/>
  <c r="J238" i="24" a="1"/>
  <c r="J238" i="24" s="1"/>
  <c r="J406" i="24" a="1"/>
  <c r="J406" i="24" s="1"/>
  <c r="J507" i="24" a="1"/>
  <c r="J507" i="24" s="1"/>
  <c r="J338" i="24" a="1"/>
  <c r="J338" i="24" s="1"/>
  <c r="J360" i="24" a="1"/>
  <c r="J360" i="24" s="1"/>
  <c r="J643" i="24" a="1"/>
  <c r="J643" i="24" s="1"/>
  <c r="J478" i="24" a="1"/>
  <c r="J478" i="24" s="1"/>
  <c r="J62" i="24" a="1"/>
  <c r="J62" i="24" s="1"/>
  <c r="J7" i="24" a="1"/>
  <c r="J7" i="24" s="1"/>
  <c r="J163" i="24" a="1"/>
  <c r="J163" i="24" s="1"/>
  <c r="J156" i="24" a="1"/>
  <c r="J156" i="24" s="1"/>
  <c r="J2110" i="24" a="1"/>
  <c r="J2110" i="24" s="1"/>
  <c r="J1684" i="24" a="1"/>
  <c r="J1684" i="24" s="1"/>
  <c r="J1728" i="24" a="1"/>
  <c r="J1728" i="24" s="1"/>
  <c r="J1436" i="24" a="1"/>
  <c r="J1436" i="24" s="1"/>
  <c r="J1574" i="24" a="1"/>
  <c r="J1574" i="24" s="1"/>
  <c r="J1900" i="24" a="1"/>
  <c r="J1900" i="24" s="1"/>
  <c r="J1587" i="24" a="1"/>
  <c r="J1587" i="24" s="1"/>
  <c r="J1407" i="24" a="1"/>
  <c r="J1407" i="24" s="1"/>
  <c r="J1484" i="24" a="1"/>
  <c r="J1484" i="24" s="1"/>
  <c r="J1347" i="24" a="1"/>
  <c r="J1347" i="24" s="1"/>
  <c r="J1607" i="24" a="1"/>
  <c r="J1607" i="24" s="1"/>
  <c r="J1284" i="24" a="1"/>
  <c r="J1284" i="24" s="1"/>
  <c r="J1452" i="24" a="1"/>
  <c r="J1452" i="24" s="1"/>
  <c r="J1333" i="24" a="1"/>
  <c r="J1333" i="24" s="1"/>
  <c r="J642" i="24" a="1"/>
  <c r="J642" i="24" s="1"/>
  <c r="J858" i="24" a="1"/>
  <c r="J858" i="24" s="1"/>
  <c r="J711" i="24" a="1"/>
  <c r="J711" i="24" s="1"/>
  <c r="J806" i="24" a="1"/>
  <c r="J806" i="24" s="1"/>
  <c r="J870" i="24" a="1"/>
  <c r="J870" i="24" s="1"/>
  <c r="J781" i="24" a="1"/>
  <c r="J781" i="24" s="1"/>
  <c r="J1006" i="24" a="1"/>
  <c r="J1006" i="24" s="1"/>
  <c r="J863" i="24" a="1"/>
  <c r="J863" i="24" s="1"/>
  <c r="J807" i="24" a="1"/>
  <c r="J807" i="24" s="1"/>
  <c r="J977" i="24" a="1"/>
  <c r="J977" i="24" s="1"/>
  <c r="J1035" i="24" a="1"/>
  <c r="J1035" i="24" s="1"/>
  <c r="J898" i="24" a="1"/>
  <c r="J898" i="24" s="1"/>
  <c r="J544" i="24" a="1"/>
  <c r="J544" i="24" s="1"/>
  <c r="J860" i="24" a="1"/>
  <c r="J860" i="24" s="1"/>
  <c r="J865" i="24" a="1"/>
  <c r="J865" i="24" s="1"/>
  <c r="J846" i="24" a="1"/>
  <c r="J846" i="24" s="1"/>
  <c r="J768" i="24" a="1"/>
  <c r="J768" i="24" s="1"/>
  <c r="J921" i="24" a="1"/>
  <c r="J921" i="24" s="1"/>
  <c r="J1043" i="24" a="1"/>
  <c r="J1043" i="24" s="1"/>
  <c r="J1167" i="24" a="1"/>
  <c r="J1167" i="24" s="1"/>
  <c r="J1294" i="24" a="1"/>
  <c r="J1294" i="24" s="1"/>
  <c r="J1422" i="24" a="1"/>
  <c r="J1422" i="24" s="1"/>
  <c r="J1066" i="24" a="1"/>
  <c r="J1066" i="24" s="1"/>
  <c r="J853" i="24" a="1"/>
  <c r="J853" i="24" s="1"/>
  <c r="J667" i="24" a="1"/>
  <c r="J667" i="24" s="1"/>
  <c r="J943" i="24" a="1"/>
  <c r="J943" i="24" s="1"/>
  <c r="J950" i="24" a="1"/>
  <c r="J950" i="24" s="1"/>
  <c r="J601" i="24" a="1"/>
  <c r="J601" i="24" s="1"/>
  <c r="J616" i="24" a="1"/>
  <c r="J616" i="24" s="1"/>
  <c r="J693" i="24" a="1"/>
  <c r="J693" i="24" s="1"/>
  <c r="J520" i="24" a="1"/>
  <c r="J520" i="24" s="1"/>
  <c r="J374" i="24" a="1"/>
  <c r="J374" i="24" s="1"/>
  <c r="J541" i="24" a="1"/>
  <c r="J541" i="24" s="1"/>
  <c r="J618" i="24" a="1"/>
  <c r="J618" i="24" s="1"/>
  <c r="J692" i="24" a="1"/>
  <c r="J692" i="24" s="1"/>
  <c r="J317" i="24" a="1"/>
  <c r="J317" i="24" s="1"/>
  <c r="J558" i="24" a="1"/>
  <c r="J558" i="24" s="1"/>
  <c r="J633" i="24" a="1"/>
  <c r="J633" i="24" s="1"/>
  <c r="J714" i="24" a="1"/>
  <c r="J714" i="24" s="1"/>
  <c r="J474" i="24" a="1"/>
  <c r="J474" i="24" s="1"/>
  <c r="J168" i="24" a="1"/>
  <c r="J168" i="24" s="1"/>
  <c r="J567" i="24" a="1"/>
  <c r="J567" i="24" s="1"/>
  <c r="J690" i="24" a="1"/>
  <c r="J690" i="24" s="1"/>
  <c r="J563" i="24" a="1"/>
  <c r="J563" i="24" s="1"/>
  <c r="J678" i="24" a="1"/>
  <c r="J678" i="24" s="1"/>
  <c r="J415" i="24" a="1"/>
  <c r="J415" i="24" s="1"/>
  <c r="J411" i="24" a="1"/>
  <c r="J411" i="24" s="1"/>
  <c r="J358" i="24" a="1"/>
  <c r="J358" i="24" s="1"/>
  <c r="J295" i="24" a="1"/>
  <c r="J295" i="24" s="1"/>
  <c r="J176" i="24" a="1"/>
  <c r="J176" i="24" s="1"/>
  <c r="J273" i="24" a="1"/>
  <c r="J273" i="24" s="1"/>
  <c r="J369" i="24" a="1"/>
  <c r="J369" i="24" s="1"/>
  <c r="J251" i="24" a="1"/>
  <c r="J251" i="24" s="1"/>
  <c r="J480" i="24" a="1"/>
  <c r="J480" i="24" s="1"/>
  <c r="J370" i="24" a="1"/>
  <c r="J370" i="24" s="1"/>
  <c r="J481" i="24" a="1"/>
  <c r="J481" i="24" s="1"/>
  <c r="J330" i="24" a="1"/>
  <c r="J330" i="24" s="1"/>
  <c r="J539" i="24" a="1"/>
  <c r="J539" i="24" s="1"/>
  <c r="J639" i="24" a="1"/>
  <c r="J639" i="24" s="1"/>
  <c r="J211" i="24" a="1"/>
  <c r="J211" i="24" s="1"/>
  <c r="J292" i="24" a="1"/>
  <c r="J292" i="24" s="1"/>
  <c r="J307" i="24" a="1"/>
  <c r="J307" i="24" s="1"/>
  <c r="J399" i="24" a="1"/>
  <c r="J399" i="24" s="1"/>
  <c r="J308" i="24" a="1"/>
  <c r="J308" i="24" s="1"/>
  <c r="J408" i="24" a="1"/>
  <c r="J408" i="24" s="1"/>
  <c r="J368" i="24" a="1"/>
  <c r="J368" i="24" s="1"/>
  <c r="J464" i="24" a="1"/>
  <c r="J464" i="24" s="1"/>
  <c r="J574" i="24" a="1"/>
  <c r="J574" i="24" s="1"/>
  <c r="J675" i="24" a="1"/>
  <c r="J675" i="24" s="1"/>
  <c r="J530" i="24" a="1"/>
  <c r="J530" i="24" s="1"/>
  <c r="J339" i="24" a="1"/>
  <c r="J339" i="24" s="1"/>
  <c r="J359" i="24" a="1"/>
  <c r="J359" i="24" s="1"/>
  <c r="J373" i="24" a="1"/>
  <c r="J373" i="24" s="1"/>
  <c r="J152" i="24" a="1"/>
  <c r="J152" i="24" s="1"/>
  <c r="J357" i="24" a="1"/>
  <c r="J357" i="24" s="1"/>
  <c r="J382" i="24" a="1"/>
  <c r="J382" i="24" s="1"/>
  <c r="J361" i="24" a="1"/>
  <c r="J361" i="24" s="1"/>
  <c r="J334" i="24" a="1"/>
  <c r="J334" i="24" s="1"/>
  <c r="J107" i="24" a="1"/>
  <c r="J107" i="24" s="1"/>
  <c r="J101" i="24" a="1"/>
  <c r="J101" i="24" s="1"/>
  <c r="J104" i="24" a="1"/>
  <c r="J104" i="24" s="1"/>
  <c r="J85" i="24" a="1"/>
  <c r="J85" i="24" s="1"/>
  <c r="J266" i="24" a="1"/>
  <c r="J266" i="24" s="1"/>
  <c r="J203" i="24" a="1"/>
  <c r="J203" i="24" s="1"/>
  <c r="J11" i="24" a="1"/>
  <c r="J11" i="24" s="1"/>
  <c r="J253" i="24" a="1"/>
  <c r="J253" i="24" s="1"/>
  <c r="J234" i="24" a="1"/>
  <c r="J234" i="24" s="1"/>
  <c r="J214" i="24" a="1"/>
  <c r="J214" i="24" s="1"/>
  <c r="J94" i="24" a="1"/>
  <c r="J94" i="24" s="1"/>
  <c r="J135" i="24" a="1"/>
  <c r="J135" i="24" s="1"/>
  <c r="J255" i="24" a="1"/>
  <c r="J255" i="24" s="1"/>
  <c r="J57" i="24" a="1"/>
  <c r="J57" i="24" s="1"/>
  <c r="J160" i="24" a="1"/>
  <c r="J160" i="24" s="1"/>
  <c r="J282" i="24" a="1"/>
  <c r="J282" i="24" s="1"/>
  <c r="J109" i="24" a="1"/>
  <c r="J109" i="24" s="1"/>
  <c r="J157" i="24" a="1"/>
  <c r="J157" i="24" s="1"/>
  <c r="J49" i="24" a="1"/>
  <c r="J49" i="24" s="1"/>
  <c r="J137" i="24" a="1"/>
  <c r="J137" i="24" s="1"/>
  <c r="J99" i="24" a="1"/>
  <c r="J99" i="24" s="1"/>
  <c r="J42" i="24" a="1"/>
  <c r="J42" i="24" s="1"/>
  <c r="J194" i="24" a="1"/>
  <c r="J194" i="24" s="1"/>
  <c r="J201" i="24" a="1"/>
  <c r="J201" i="24" s="1"/>
  <c r="J146" i="24" a="1"/>
  <c r="J146" i="24" s="1"/>
  <c r="J174" i="24" a="1"/>
  <c r="J174" i="24" s="1"/>
  <c r="J98" i="24" a="1"/>
  <c r="J98" i="24" s="1"/>
  <c r="J86" i="24" a="1"/>
  <c r="J86" i="24" s="1"/>
  <c r="J30" i="24" a="1"/>
  <c r="J30" i="24" s="1"/>
  <c r="J16" i="24" a="1"/>
  <c r="J16" i="24" s="1"/>
  <c r="J183" i="24" a="1"/>
  <c r="J183" i="24" s="1"/>
  <c r="J242" i="24" a="1"/>
  <c r="J242" i="24" s="1"/>
  <c r="J111" i="24" a="1"/>
  <c r="J111" i="24" s="1"/>
  <c r="J76" i="24" a="1"/>
  <c r="J76" i="24" s="1"/>
  <c r="J1702" i="24" a="1"/>
  <c r="J1702" i="24" s="1"/>
  <c r="J1179" i="24" a="1"/>
  <c r="J1179" i="24" s="1"/>
  <c r="J641" i="24" a="1"/>
  <c r="J641" i="24" s="1"/>
  <c r="J973" i="24" a="1"/>
  <c r="J973" i="24" s="1"/>
  <c r="J755" i="24" a="1"/>
  <c r="J755" i="24" s="1"/>
  <c r="J1121" i="24" a="1"/>
  <c r="J1121" i="24" s="1"/>
  <c r="J799" i="24" a="1"/>
  <c r="J799" i="24" s="1"/>
  <c r="J683" i="24" a="1"/>
  <c r="J683" i="24" s="1"/>
  <c r="J186" i="24" a="1"/>
  <c r="J186" i="24" s="1"/>
  <c r="J454" i="24" a="1"/>
  <c r="J454" i="24" s="1"/>
  <c r="J434" i="24" a="1"/>
  <c r="J434" i="24" s="1"/>
  <c r="J367" i="24" a="1"/>
  <c r="J367" i="24" s="1"/>
  <c r="J739" i="24" a="1"/>
  <c r="J739" i="24" s="1"/>
  <c r="J457" i="24" a="1"/>
  <c r="J457" i="24" s="1"/>
  <c r="J199" i="24" a="1"/>
  <c r="J199" i="24" s="1"/>
  <c r="J90" i="24" a="1"/>
  <c r="J90" i="24" s="1"/>
  <c r="J169" i="24" a="1"/>
  <c r="J169" i="24" s="1"/>
  <c r="J102" i="24" a="1"/>
  <c r="J102" i="24" s="1"/>
  <c r="J2598" i="24" a="1"/>
  <c r="J2598" i="24" s="1"/>
  <c r="J1687" i="24" a="1"/>
  <c r="J1687" i="24" s="1"/>
  <c r="J2099" i="24" a="1"/>
  <c r="J2099" i="24" s="1"/>
  <c r="J1538" i="24" a="1"/>
  <c r="J1538" i="24" s="1"/>
  <c r="J1425" i="24" a="1"/>
  <c r="J1425" i="24" s="1"/>
  <c r="J1752" i="24" a="1"/>
  <c r="J1752" i="24" s="1"/>
  <c r="J1475" i="24" a="1"/>
  <c r="J1475" i="24" s="1"/>
  <c r="J1286" i="24" a="1"/>
  <c r="J1286" i="24" s="1"/>
  <c r="J1222" i="24" a="1"/>
  <c r="J1222" i="24" s="1"/>
  <c r="J1385" i="24" a="1"/>
  <c r="J1385" i="24" s="1"/>
  <c r="J1237" i="24" a="1"/>
  <c r="J1237" i="24" s="1"/>
  <c r="J1479" i="24" a="1"/>
  <c r="J1479" i="24" s="1"/>
  <c r="J1115" i="24" a="1"/>
  <c r="J1115" i="24" s="1"/>
  <c r="J1163" i="24" a="1"/>
  <c r="J1163" i="24" s="1"/>
  <c r="J1117" i="24" a="1"/>
  <c r="J1117" i="24" s="1"/>
  <c r="J793" i="24" a="1"/>
  <c r="J793" i="24" s="1"/>
  <c r="J644" i="24" a="1"/>
  <c r="J644" i="24" s="1"/>
  <c r="J954" i="24" a="1"/>
  <c r="J954" i="24" s="1"/>
  <c r="J628" i="24" a="1"/>
  <c r="J628" i="24" s="1"/>
  <c r="J822" i="24" a="1"/>
  <c r="J822" i="24" s="1"/>
  <c r="J617" i="24" a="1"/>
  <c r="J617" i="24" s="1"/>
  <c r="J845" i="24" a="1"/>
  <c r="J845" i="24" s="1"/>
  <c r="J825" i="24" a="1"/>
  <c r="J825" i="24" s="1"/>
  <c r="J1028" i="24" a="1"/>
  <c r="J1028" i="24" s="1"/>
  <c r="J787" i="24" a="1"/>
  <c r="J787" i="24" s="1"/>
  <c r="J684" i="24" a="1"/>
  <c r="J684" i="24" s="1"/>
  <c r="J908" i="24" a="1"/>
  <c r="J908" i="24" s="1"/>
  <c r="J1009" i="24" a="1"/>
  <c r="J1009" i="24" s="1"/>
  <c r="J894" i="24" a="1"/>
  <c r="J894" i="24" s="1"/>
  <c r="J738" i="24" a="1"/>
  <c r="J738" i="24" s="1"/>
  <c r="J914" i="24" a="1"/>
  <c r="J914" i="24" s="1"/>
  <c r="J576" i="24" a="1"/>
  <c r="J576" i="24" s="1"/>
  <c r="J892" i="24" a="1"/>
  <c r="J892" i="24" s="1"/>
  <c r="J897" i="24" a="1"/>
  <c r="J897" i="24" s="1"/>
  <c r="J878" i="24" a="1"/>
  <c r="J878" i="24" s="1"/>
  <c r="J801" i="24" a="1"/>
  <c r="J801" i="24" s="1"/>
  <c r="J937" i="24" a="1"/>
  <c r="J937" i="24" s="1"/>
  <c r="J1057" i="24" a="1"/>
  <c r="J1057" i="24" s="1"/>
  <c r="J1185" i="24" a="1"/>
  <c r="J1185" i="24" s="1"/>
  <c r="J1312" i="24" a="1"/>
  <c r="J1312" i="24" s="1"/>
  <c r="J1437" i="24" a="1"/>
  <c r="J1437" i="24" s="1"/>
  <c r="J1047" i="24" a="1"/>
  <c r="J1047" i="24" s="1"/>
  <c r="J752" i="24" a="1"/>
  <c r="J752" i="24" s="1"/>
  <c r="J538" i="24" a="1"/>
  <c r="J538" i="24" s="1"/>
  <c r="J901" i="24" a="1"/>
  <c r="J901" i="24" s="1"/>
  <c r="J823" i="24" a="1"/>
  <c r="J823" i="24" s="1"/>
  <c r="J517" i="24" a="1"/>
  <c r="J517" i="24" s="1"/>
  <c r="J593" i="24" a="1"/>
  <c r="J593" i="24" s="1"/>
  <c r="J668" i="24" a="1"/>
  <c r="J668" i="24" s="1"/>
  <c r="J489" i="24" a="1"/>
  <c r="J489" i="24" s="1"/>
  <c r="J493" i="24" a="1"/>
  <c r="J493" i="24" s="1"/>
  <c r="J494" i="24" a="1"/>
  <c r="J494" i="24" s="1"/>
  <c r="J598" i="24" a="1"/>
  <c r="J598" i="24" s="1"/>
  <c r="J660" i="24" a="1"/>
  <c r="J660" i="24" s="1"/>
  <c r="J285" i="24" a="1"/>
  <c r="J285" i="24" s="1"/>
  <c r="J532" i="24" a="1"/>
  <c r="J532" i="24" s="1"/>
  <c r="J613" i="24" a="1"/>
  <c r="J613" i="24" s="1"/>
  <c r="J685" i="24" a="1"/>
  <c r="J685" i="24" s="1"/>
  <c r="J378" i="24" a="1"/>
  <c r="J378" i="24" s="1"/>
  <c r="J410" i="24" a="1"/>
  <c r="J410" i="24" s="1"/>
  <c r="J555" i="24" a="1"/>
  <c r="J555" i="24" s="1"/>
  <c r="J672" i="24" a="1"/>
  <c r="J672" i="24" s="1"/>
  <c r="J543" i="24" a="1"/>
  <c r="J543" i="24" s="1"/>
  <c r="J646" i="24" a="1"/>
  <c r="J646" i="24" s="1"/>
  <c r="J383" i="24" a="1"/>
  <c r="J383" i="24" s="1"/>
  <c r="J379" i="24" a="1"/>
  <c r="J379" i="24" s="1"/>
  <c r="J326" i="24" a="1"/>
  <c r="J326" i="24" s="1"/>
  <c r="J280" i="24" a="1"/>
  <c r="J280" i="24" s="1"/>
  <c r="J193" i="24" a="1"/>
  <c r="J193" i="24" s="1"/>
  <c r="J248" i="24" a="1"/>
  <c r="J248" i="24" s="1"/>
  <c r="J289" i="24" a="1"/>
  <c r="J289" i="24" s="1"/>
  <c r="J384" i="24" a="1"/>
  <c r="J384" i="24" s="1"/>
  <c r="J290" i="24" a="1"/>
  <c r="J290" i="24" s="1"/>
  <c r="J385" i="24" a="1"/>
  <c r="J385" i="24" s="1"/>
  <c r="J345" i="24" a="1"/>
  <c r="J345" i="24" s="1"/>
  <c r="J441" i="24" a="1"/>
  <c r="J441" i="24" s="1"/>
  <c r="J551" i="24" a="1"/>
  <c r="J551" i="24" s="1"/>
  <c r="J653" i="24" a="1"/>
  <c r="J653" i="24" s="1"/>
  <c r="J310" i="24" a="1"/>
  <c r="J310" i="24" s="1"/>
  <c r="J404" i="24" a="1"/>
  <c r="J404" i="24" s="1"/>
  <c r="J323" i="24" a="1"/>
  <c r="J323" i="24" s="1"/>
  <c r="J419" i="24" a="1"/>
  <c r="J419" i="24" s="1"/>
  <c r="J420" i="24" a="1"/>
  <c r="J420" i="24" s="1"/>
  <c r="J516" i="24" a="1"/>
  <c r="J516" i="24" s="1"/>
  <c r="J380" i="24" a="1"/>
  <c r="J380" i="24" s="1"/>
  <c r="J476" i="24" a="1"/>
  <c r="J476" i="24" s="1"/>
  <c r="J689" i="24" a="1"/>
  <c r="J689" i="24" s="1"/>
  <c r="J512" i="24" a="1"/>
  <c r="J512" i="24" s="1"/>
  <c r="J488" i="24" a="1"/>
  <c r="J488" i="24" s="1"/>
  <c r="J305" i="24" a="1"/>
  <c r="J305" i="24" s="1"/>
  <c r="J341" i="24" a="1"/>
  <c r="J341" i="24" s="1"/>
  <c r="J343" i="24" a="1"/>
  <c r="J343" i="24" s="1"/>
  <c r="J515" i="24" a="1"/>
  <c r="J515" i="24" s="1"/>
  <c r="J327" i="24" a="1"/>
  <c r="J327" i="24" s="1"/>
  <c r="J329" i="24" a="1"/>
  <c r="J329" i="24" s="1"/>
  <c r="J299" i="24" a="1"/>
  <c r="J299" i="24" s="1"/>
  <c r="J100" i="24" a="1"/>
  <c r="J100" i="24" s="1"/>
  <c r="J81" i="24" a="1"/>
  <c r="J81" i="24" s="1"/>
  <c r="J88" i="24" a="1"/>
  <c r="J88" i="24" s="1"/>
  <c r="J15" i="24" a="1"/>
  <c r="J15" i="24" s="1"/>
  <c r="J250" i="24" a="1"/>
  <c r="J250" i="24" s="1"/>
  <c r="J8" i="24" a="1"/>
  <c r="J8" i="24" s="1"/>
  <c r="J272" i="24" a="1"/>
  <c r="J272" i="24" s="1"/>
  <c r="J237" i="24" a="1"/>
  <c r="J237" i="24" s="1"/>
  <c r="J84" i="24" a="1"/>
  <c r="J84" i="24" s="1"/>
  <c r="J196" i="24" a="1"/>
  <c r="J196" i="24" s="1"/>
  <c r="J32" i="24" a="1"/>
  <c r="J32" i="24" s="1"/>
  <c r="J119" i="24" a="1"/>
  <c r="J119" i="24" s="1"/>
  <c r="J209" i="24" a="1"/>
  <c r="J209" i="24" s="1"/>
  <c r="J46" i="24" a="1"/>
  <c r="J46" i="24" s="1"/>
  <c r="J144" i="24" a="1"/>
  <c r="J144" i="24" s="1"/>
  <c r="J265" i="24" a="1"/>
  <c r="J265" i="24" s="1"/>
  <c r="J14" i="24" a="1"/>
  <c r="J14" i="24" s="1"/>
  <c r="J93" i="24" a="1"/>
  <c r="J93" i="24" s="1"/>
  <c r="J31" i="24" a="1"/>
  <c r="J31" i="24" s="1"/>
  <c r="J121" i="24" a="1"/>
  <c r="J121" i="24" s="1"/>
  <c r="J83" i="24" a="1"/>
  <c r="J83" i="24" s="1"/>
  <c r="J17" i="24" a="1"/>
  <c r="J17" i="24" s="1"/>
  <c r="J162" i="24" a="1"/>
  <c r="J162" i="24" s="1"/>
  <c r="J159" i="24" a="1"/>
  <c r="J159" i="24" s="1"/>
  <c r="J23" i="24" a="1"/>
  <c r="J23" i="24" s="1"/>
  <c r="J12" i="24" a="1"/>
  <c r="J12" i="24" s="1"/>
  <c r="J1345" i="24" a="1"/>
  <c r="J1345" i="24" s="1"/>
  <c r="J1188" i="24" a="1"/>
  <c r="J1188" i="24" s="1"/>
  <c r="J923" i="24" a="1"/>
  <c r="J923" i="24" s="1"/>
  <c r="J741" i="24" a="1"/>
  <c r="J741" i="24" s="1"/>
  <c r="J1248" i="24" a="1"/>
  <c r="J1248" i="24" s="1"/>
  <c r="J342" i="24" a="1"/>
  <c r="J342" i="24" s="1"/>
  <c r="J505" i="24" a="1"/>
  <c r="J505" i="24" s="1"/>
  <c r="J736" i="24" a="1"/>
  <c r="J736" i="24" s="1"/>
  <c r="J395" i="24" a="1"/>
  <c r="J395" i="24" s="1"/>
  <c r="J603" i="24" a="1"/>
  <c r="J603" i="24" s="1"/>
  <c r="J376" i="24" a="1"/>
  <c r="J376" i="24" s="1"/>
  <c r="J437" i="24" a="1"/>
  <c r="J437" i="24" s="1"/>
  <c r="J133" i="24" a="1"/>
  <c r="J133" i="24" s="1"/>
  <c r="J110" i="24" a="1"/>
  <c r="J110" i="24" s="1"/>
  <c r="J216" i="24" a="1"/>
  <c r="J216" i="24" s="1"/>
  <c r="J3" i="24" a="1"/>
  <c r="J3" i="24" s="1"/>
  <c r="J70" i="24" a="1"/>
  <c r="J70" i="24" s="1"/>
  <c r="J2505" i="24" a="1"/>
  <c r="J2505" i="24" s="1"/>
  <c r="J1966" i="24" a="1"/>
  <c r="J1966" i="24" s="1"/>
  <c r="J1984" i="24" a="1"/>
  <c r="J1984" i="24" s="1"/>
  <c r="J2025" i="24" a="1"/>
  <c r="J2025" i="24" s="1"/>
  <c r="J1474" i="24" a="1"/>
  <c r="J1474" i="24" s="1"/>
  <c r="J1581" i="24" a="1"/>
  <c r="J1581" i="24" s="1"/>
  <c r="J1357" i="24" a="1"/>
  <c r="J1357" i="24" s="1"/>
  <c r="J1127" i="24" a="1"/>
  <c r="J1127" i="24" s="1"/>
  <c r="J1547" i="24" a="1"/>
  <c r="J1547" i="24" s="1"/>
  <c r="J1123" i="24" a="1"/>
  <c r="J1123" i="24" s="1"/>
  <c r="J1530" i="24" a="1"/>
  <c r="J1530" i="24" s="1"/>
  <c r="J1242" i="24" a="1"/>
  <c r="J1242" i="24" s="1"/>
  <c r="J727" i="24" a="1"/>
  <c r="J727" i="24" s="1"/>
  <c r="J978" i="24" a="1"/>
  <c r="J978" i="24" s="1"/>
  <c r="J896" i="24" a="1"/>
  <c r="J896" i="24" s="1"/>
  <c r="J783" i="24" a="1"/>
  <c r="J783" i="24" s="1"/>
  <c r="J470" i="24" a="1"/>
  <c r="J470" i="24" s="1"/>
  <c r="J902" i="24" a="1"/>
  <c r="J902" i="24" s="1"/>
  <c r="J859" i="24" a="1"/>
  <c r="J859" i="24" s="1"/>
  <c r="J895" i="24" a="1"/>
  <c r="J895" i="24" s="1"/>
  <c r="J940" i="24" a="1"/>
  <c r="J940" i="24" s="1"/>
  <c r="J849" i="24" a="1"/>
  <c r="J849" i="24" s="1"/>
  <c r="J926" i="24" a="1"/>
  <c r="J926" i="24" s="1"/>
  <c r="J778" i="24" a="1"/>
  <c r="J778" i="24" s="1"/>
  <c r="J930" i="24" a="1"/>
  <c r="J930" i="24" s="1"/>
  <c r="J608" i="24" a="1"/>
  <c r="J608" i="24" s="1"/>
  <c r="J924" i="24" a="1"/>
  <c r="J924" i="24" s="1"/>
  <c r="J929" i="24" a="1"/>
  <c r="J929" i="24" s="1"/>
  <c r="J910" i="24" a="1"/>
  <c r="J910" i="24" s="1"/>
  <c r="J826" i="24" a="1"/>
  <c r="J826" i="24" s="1"/>
  <c r="J953" i="24" a="1"/>
  <c r="J953" i="24" s="1"/>
  <c r="J1073" i="24" a="1"/>
  <c r="J1073" i="24" s="1"/>
  <c r="J1199" i="24" a="1"/>
  <c r="J1199" i="24" s="1"/>
  <c r="J1326" i="24" a="1"/>
  <c r="J1326" i="24" s="1"/>
  <c r="J1451" i="24" a="1"/>
  <c r="J1451" i="24" s="1"/>
  <c r="J1029" i="24" a="1"/>
  <c r="J1029" i="24" s="1"/>
  <c r="J971" i="24" a="1"/>
  <c r="J971" i="24" s="1"/>
  <c r="J659" i="24" a="1"/>
  <c r="J659" i="24" s="1"/>
  <c r="J837" i="24" a="1"/>
  <c r="J837" i="24" s="1"/>
  <c r="J635" i="24" a="1"/>
  <c r="J635" i="24" s="1"/>
  <c r="J664" i="24" a="1"/>
  <c r="J664" i="24" s="1"/>
  <c r="J573" i="24" a="1"/>
  <c r="J573" i="24" s="1"/>
  <c r="J651" i="24" a="1"/>
  <c r="J651" i="24" s="1"/>
  <c r="J735" i="24" a="1"/>
  <c r="J735" i="24" s="1"/>
  <c r="J365" i="24" a="1"/>
  <c r="J365" i="24" s="1"/>
  <c r="J747" i="24" a="1"/>
  <c r="J747" i="24" s="1"/>
  <c r="J572" i="24" a="1"/>
  <c r="J572" i="24" s="1"/>
  <c r="J612" i="24" a="1"/>
  <c r="J612" i="24" s="1"/>
  <c r="J669" i="24" a="1"/>
  <c r="J669" i="24" s="1"/>
  <c r="J490" i="24" a="1"/>
  <c r="J490" i="24" s="1"/>
  <c r="J592" i="24" a="1"/>
  <c r="J592" i="24" s="1"/>
  <c r="J650" i="24" a="1"/>
  <c r="J650" i="24" s="1"/>
  <c r="J445" i="24" a="1"/>
  <c r="J445" i="24" s="1"/>
  <c r="J349" i="24" a="1"/>
  <c r="J349" i="24" s="1"/>
  <c r="J535" i="24" a="1"/>
  <c r="J535" i="24" s="1"/>
  <c r="J658" i="24" a="1"/>
  <c r="J658" i="24" s="1"/>
  <c r="J531" i="24" a="1"/>
  <c r="J531" i="24" s="1"/>
  <c r="J609" i="24" a="1"/>
  <c r="J609" i="24" s="1"/>
  <c r="J351" i="24" a="1"/>
  <c r="J351" i="24" s="1"/>
  <c r="J347" i="24" a="1"/>
  <c r="J347" i="24" s="1"/>
  <c r="J296" i="24" a="1"/>
  <c r="J296" i="24" s="1"/>
  <c r="J247" i="24" a="1"/>
  <c r="J247" i="24" s="1"/>
  <c r="J288" i="24" a="1"/>
  <c r="J288" i="24" s="1"/>
  <c r="J386" i="24" a="1"/>
  <c r="J386" i="24" s="1"/>
  <c r="J303" i="24" a="1"/>
  <c r="J303" i="24" s="1"/>
  <c r="J396" i="24" a="1"/>
  <c r="J396" i="24" s="1"/>
  <c r="J402" i="24" a="1"/>
  <c r="J402" i="24" s="1"/>
  <c r="J498" i="24" a="1"/>
  <c r="J498" i="24" s="1"/>
  <c r="J362" i="24" a="1"/>
  <c r="J362" i="24" s="1"/>
  <c r="J458" i="24" a="1"/>
  <c r="J458" i="24" s="1"/>
  <c r="J671" i="24" a="1"/>
  <c r="J671" i="24" s="1"/>
  <c r="J228" i="24" a="1"/>
  <c r="J228" i="24" s="1"/>
  <c r="J328" i="24" a="1"/>
  <c r="J328" i="24" s="1"/>
  <c r="J424" i="24" a="1"/>
  <c r="J424" i="24" s="1"/>
  <c r="J431" i="24" a="1"/>
  <c r="J431" i="24" s="1"/>
  <c r="J321" i="24" a="1"/>
  <c r="J321" i="24" s="1"/>
  <c r="J440" i="24" a="1"/>
  <c r="J440" i="24" s="1"/>
  <c r="J283" i="24" a="1"/>
  <c r="J283" i="24" s="1"/>
  <c r="J485" i="24" a="1"/>
  <c r="J485" i="24" s="1"/>
  <c r="J589" i="24" a="1"/>
  <c r="J589" i="24" s="1"/>
  <c r="J707" i="24" a="1"/>
  <c r="J707" i="24" s="1"/>
  <c r="J528" i="24" a="1"/>
  <c r="J528" i="24" s="1"/>
  <c r="J519" i="24" a="1"/>
  <c r="J519" i="24" s="1"/>
  <c r="J324" i="24" a="1"/>
  <c r="J324" i="24" s="1"/>
  <c r="J314" i="24" a="1"/>
  <c r="J314" i="24" s="1"/>
  <c r="J313" i="24" a="1"/>
  <c r="J313" i="24" s="1"/>
  <c r="J291" i="24" a="1"/>
  <c r="J291" i="24" s="1"/>
  <c r="J350" i="24" a="1"/>
  <c r="J350" i="24" s="1"/>
  <c r="J284" i="24" a="1"/>
  <c r="J284" i="24" s="1"/>
  <c r="J145" i="24" a="1"/>
  <c r="J145" i="24" s="1"/>
  <c r="J69" i="24" a="1"/>
  <c r="J69" i="24" s="1"/>
  <c r="J72" i="24" a="1"/>
  <c r="J72" i="24" s="1"/>
  <c r="J227" i="24" a="1"/>
  <c r="J227" i="24" s="1"/>
  <c r="J217" i="24" a="1"/>
  <c r="J217" i="24" s="1"/>
  <c r="J40" i="24" a="1"/>
  <c r="J40" i="24" s="1"/>
  <c r="J189" i="24" a="1"/>
  <c r="J189" i="24" s="1"/>
  <c r="J221" i="24" a="1"/>
  <c r="J221" i="24" s="1"/>
  <c r="J68" i="24" a="1"/>
  <c r="J68" i="24" s="1"/>
  <c r="J182" i="24" a="1"/>
  <c r="J182" i="24" s="1"/>
  <c r="J210" i="24" a="1"/>
  <c r="J210" i="24" s="1"/>
  <c r="J78" i="24" a="1"/>
  <c r="J78" i="24" s="1"/>
  <c r="J213" i="24" a="1"/>
  <c r="J213" i="24" s="1"/>
  <c r="J28" i="24" a="1"/>
  <c r="J28" i="24" s="1"/>
  <c r="J39" i="24" a="1"/>
  <c r="J39" i="24" s="1"/>
  <c r="J249" i="24" a="1"/>
  <c r="J249" i="24" s="1"/>
  <c r="J275" i="24" a="1"/>
  <c r="J275" i="24" s="1"/>
  <c r="J239" i="24" a="1"/>
  <c r="J239" i="24" s="1"/>
  <c r="J6" i="24" a="1"/>
  <c r="J6" i="24" s="1"/>
  <c r="J105" i="24" a="1"/>
  <c r="J105" i="24" s="1"/>
  <c r="J45" i="24" a="1"/>
  <c r="J45" i="24" s="1"/>
  <c r="J10" i="24" a="1"/>
  <c r="J10" i="24" s="1"/>
  <c r="J24" i="24" a="1"/>
  <c r="J24" i="24" s="1"/>
  <c r="J13" i="24" a="1"/>
  <c r="J13" i="24" s="1"/>
  <c r="J187" i="24" a="1"/>
  <c r="J187" i="24" s="1"/>
  <c r="J143" i="24" a="1"/>
  <c r="J143" i="24" s="1"/>
  <c r="J66" i="24" a="1"/>
  <c r="J66" i="24" s="1"/>
  <c r="J95" i="24" a="1"/>
  <c r="J95" i="24" s="1"/>
  <c r="J55" i="24" a="1"/>
  <c r="J55" i="24" s="1"/>
  <c r="J9" i="24" a="1"/>
  <c r="J9" i="24" s="1"/>
  <c r="J82" i="24" a="1"/>
  <c r="J82" i="24" s="1"/>
  <c r="J1494" i="24" a="1"/>
  <c r="J1494" i="24" s="1"/>
  <c r="J1983" i="24" a="1"/>
  <c r="J1983" i="24" s="1"/>
  <c r="J1441" i="24" a="1"/>
  <c r="J1441" i="24" s="1"/>
  <c r="J967" i="24" a="1"/>
  <c r="J967" i="24" s="1"/>
  <c r="J913" i="24" a="1"/>
  <c r="J913" i="24" s="1"/>
  <c r="J873" i="24" a="1"/>
  <c r="J873" i="24" s="1"/>
  <c r="J965" i="24" a="1"/>
  <c r="J965" i="24" s="1"/>
  <c r="J632" i="24" a="1"/>
  <c r="J632" i="24" s="1"/>
  <c r="J697" i="24" a="1"/>
  <c r="J697" i="24" s="1"/>
  <c r="J742" i="24" a="1"/>
  <c r="J742" i="24" s="1"/>
  <c r="J433" i="24" a="1"/>
  <c r="J433" i="24" s="1"/>
  <c r="J165" i="24" a="1"/>
  <c r="J165" i="24" s="1"/>
  <c r="J432" i="24" a="1"/>
  <c r="J432" i="24" s="1"/>
  <c r="J455" i="24" a="1"/>
  <c r="J455" i="24" s="1"/>
  <c r="J222" i="24" a="1"/>
  <c r="J222" i="24" s="1"/>
  <c r="J224" i="24" a="1"/>
  <c r="J224" i="24" s="1"/>
  <c r="J184" i="24" a="1"/>
  <c r="J184" i="24" s="1"/>
  <c r="J112" i="24" a="1"/>
  <c r="J112" i="24" s="1"/>
  <c r="J1849" i="24" a="1"/>
  <c r="J1849" i="24" s="1"/>
  <c r="J1907" i="24" a="1"/>
  <c r="J1907" i="24" s="1"/>
  <c r="J1673" i="24" a="1"/>
  <c r="J1673" i="24" s="1"/>
  <c r="J1464" i="24" a="1"/>
  <c r="J1464" i="24" s="1"/>
  <c r="J1136" i="24" a="1"/>
  <c r="J1136" i="24" s="1"/>
  <c r="J1144" i="24" a="1"/>
  <c r="J1144" i="24" s="1"/>
  <c r="J1605" i="24" a="1"/>
  <c r="J1605" i="24" s="1"/>
  <c r="J1213" i="24" a="1"/>
  <c r="J1213" i="24" s="1"/>
  <c r="J1195" i="24" a="1"/>
  <c r="J1195" i="24" s="1"/>
  <c r="J1143" i="24" a="1"/>
  <c r="J1143" i="24" s="1"/>
  <c r="J757" i="24" a="1"/>
  <c r="J757" i="24" s="1"/>
  <c r="J533" i="24" a="1"/>
  <c r="J533" i="24" s="1"/>
  <c r="J888" i="24" a="1"/>
  <c r="J888" i="24" s="1"/>
  <c r="J521" i="24" a="1"/>
  <c r="J521" i="24" s="1"/>
  <c r="J649" i="24" a="1"/>
  <c r="J649" i="24" s="1"/>
  <c r="J934" i="24" a="1"/>
  <c r="J934" i="24" s="1"/>
  <c r="J941" i="24" a="1"/>
  <c r="J941" i="24" s="1"/>
  <c r="J709" i="24" a="1"/>
  <c r="J709" i="24" s="1"/>
  <c r="J911" i="24" a="1"/>
  <c r="J911" i="24" s="1"/>
  <c r="J522" i="24" a="1"/>
  <c r="J522" i="24" s="1"/>
  <c r="J770" i="24" a="1"/>
  <c r="J770" i="24" s="1"/>
  <c r="J881" i="24" a="1"/>
  <c r="J881" i="24" s="1"/>
  <c r="J720" i="24" a="1"/>
  <c r="J720" i="24" s="1"/>
  <c r="J813" i="24" a="1"/>
  <c r="J813" i="24" s="1"/>
  <c r="J686" i="24" a="1"/>
  <c r="J686" i="24" s="1"/>
  <c r="J638" i="24" a="1"/>
  <c r="J638" i="24" s="1"/>
  <c r="J956" i="24" a="1"/>
  <c r="J956" i="24" s="1"/>
  <c r="J961" i="24" a="1"/>
  <c r="J961" i="24" s="1"/>
  <c r="J942" i="24" a="1"/>
  <c r="J942" i="24" s="1"/>
  <c r="J841" i="24" a="1"/>
  <c r="J841" i="24" s="1"/>
  <c r="J969" i="24" a="1"/>
  <c r="J969" i="24" s="1"/>
  <c r="J1089" i="24" a="1"/>
  <c r="J1089" i="24" s="1"/>
  <c r="J1217" i="24" a="1"/>
  <c r="J1217" i="24" s="1"/>
  <c r="J1344" i="24" a="1"/>
  <c r="J1344" i="24" s="1"/>
  <c r="J1469" i="24" a="1"/>
  <c r="J1469" i="24" s="1"/>
  <c r="J1010" i="24" a="1"/>
  <c r="J1010" i="24" s="1"/>
  <c r="J843" i="24" a="1"/>
  <c r="J843" i="24" s="1"/>
  <c r="J1039" i="24" a="1"/>
  <c r="J1039" i="24" s="1"/>
  <c r="J1038" i="24" a="1"/>
  <c r="J1038" i="24" s="1"/>
  <c r="J503" i="24" a="1"/>
  <c r="J503" i="24" s="1"/>
  <c r="J413" i="24" a="1"/>
  <c r="J413" i="24" s="1"/>
  <c r="J552" i="24" a="1"/>
  <c r="J552" i="24" s="1"/>
  <c r="J630" i="24" a="1"/>
  <c r="J630" i="24" s="1"/>
  <c r="J710" i="24" a="1"/>
  <c r="J710" i="24" s="1"/>
  <c r="J442" i="24" a="1"/>
  <c r="J442" i="24" s="1"/>
  <c r="J725" i="24" a="1"/>
  <c r="J725" i="24" s="1"/>
  <c r="J554" i="24" a="1"/>
  <c r="J554" i="24" s="1"/>
  <c r="J548" i="24" a="1"/>
  <c r="J548" i="24" s="1"/>
  <c r="J655" i="24" a="1"/>
  <c r="J655" i="24" s="1"/>
  <c r="J743" i="24" a="1"/>
  <c r="J743" i="24" s="1"/>
  <c r="J569" i="24" a="1"/>
  <c r="J569" i="24" s="1"/>
  <c r="J600" i="24" a="1"/>
  <c r="J600" i="24" s="1"/>
  <c r="J319" i="24" a="1"/>
  <c r="J319" i="24" s="1"/>
  <c r="J204" i="24" a="1"/>
  <c r="J204" i="24" s="1"/>
  <c r="J502" i="24" a="1"/>
  <c r="J502" i="24" s="1"/>
  <c r="J640" i="24" a="1"/>
  <c r="J640" i="24" s="1"/>
  <c r="J509" i="24" a="1"/>
  <c r="J509" i="24" s="1"/>
  <c r="J577" i="24" a="1"/>
  <c r="J577" i="24" s="1"/>
  <c r="J322" i="24" a="1"/>
  <c r="J322" i="24" s="1"/>
  <c r="J311" i="24" a="1"/>
  <c r="J311" i="24" s="1"/>
  <c r="J459" i="24" a="1"/>
  <c r="J459" i="24" s="1"/>
  <c r="J218" i="24" a="1"/>
  <c r="J218" i="24" s="1"/>
  <c r="J207" i="24" a="1"/>
  <c r="J207" i="24" s="1"/>
  <c r="J306" i="24" a="1"/>
  <c r="J306" i="24" s="1"/>
  <c r="J401" i="24" a="1"/>
  <c r="J401" i="24" s="1"/>
  <c r="J416" i="24" a="1"/>
  <c r="J416" i="24" s="1"/>
  <c r="J304" i="24" a="1"/>
  <c r="J304" i="24" s="1"/>
  <c r="J417" i="24" a="1"/>
  <c r="J417" i="24" s="1"/>
  <c r="J513" i="24" a="1"/>
  <c r="J513" i="24" s="1"/>
  <c r="J473" i="24" a="1"/>
  <c r="J473" i="24" s="1"/>
  <c r="J571" i="24" a="1"/>
  <c r="J571" i="24" s="1"/>
  <c r="J139" i="24" a="1"/>
  <c r="J139" i="24" s="1"/>
  <c r="J244" i="24" a="1"/>
  <c r="J244" i="24" s="1"/>
  <c r="J436" i="24" a="1"/>
  <c r="J436" i="24" s="1"/>
  <c r="J335" i="24" a="1"/>
  <c r="J335" i="24" s="1"/>
  <c r="J451" i="24" a="1"/>
  <c r="J451" i="24" s="1"/>
  <c r="J344" i="24" a="1"/>
  <c r="J344" i="24" s="1"/>
  <c r="J302" i="24" a="1"/>
  <c r="J302" i="24" s="1"/>
  <c r="J400" i="24" a="1"/>
  <c r="J400" i="24" s="1"/>
  <c r="J500" i="24" a="1"/>
  <c r="J500" i="24" s="1"/>
  <c r="J606" i="24" a="1"/>
  <c r="J606" i="24" s="1"/>
  <c r="J123" i="24" a="1"/>
  <c r="J123" i="24" s="1"/>
  <c r="J467" i="24" a="1"/>
  <c r="J467" i="24" s="1"/>
  <c r="J487" i="24" a="1"/>
  <c r="J487" i="24" s="1"/>
  <c r="J297" i="24" a="1"/>
  <c r="J297" i="24" s="1"/>
  <c r="J274" i="24" a="1"/>
  <c r="J274" i="24" s="1"/>
  <c r="J465" i="24" a="1"/>
  <c r="J465" i="24" s="1"/>
  <c r="J510" i="24" a="1"/>
  <c r="J510" i="24" s="1"/>
  <c r="J315" i="24" a="1"/>
  <c r="J315" i="24" s="1"/>
  <c r="J300" i="24" a="1"/>
  <c r="J300" i="24" s="1"/>
  <c r="J113" i="24" a="1"/>
  <c r="J113" i="24" s="1"/>
  <c r="J65" i="24" a="1"/>
  <c r="J65" i="24" s="1"/>
  <c r="J47" i="24" a="1"/>
  <c r="J47" i="24" s="1"/>
  <c r="J129" i="24" a="1"/>
  <c r="J129" i="24" s="1"/>
  <c r="J158" i="24" a="1"/>
  <c r="J158" i="24" s="1"/>
  <c r="J26" i="24" a="1"/>
  <c r="J26" i="24" s="1"/>
  <c r="J175" i="24" a="1"/>
  <c r="J175" i="24" s="1"/>
  <c r="J256" i="24" a="1"/>
  <c r="J256" i="24" s="1"/>
  <c r="J53" i="24" a="1"/>
  <c r="J53" i="24" s="1"/>
  <c r="J170" i="24" a="1"/>
  <c r="J170" i="24" s="1"/>
  <c r="J192" i="24" a="1"/>
  <c r="J192" i="24" s="1"/>
  <c r="J4" i="24" a="1"/>
  <c r="J4" i="24" s="1"/>
  <c r="J141" i="24" a="1"/>
  <c r="J141" i="24" s="1"/>
  <c r="J268" i="24" a="1"/>
  <c r="J268" i="24" s="1"/>
  <c r="J25" i="24" a="1"/>
  <c r="J25" i="24" s="1"/>
  <c r="J131" i="24" a="1"/>
  <c r="J131" i="24" s="1"/>
  <c r="J262" i="24" a="1"/>
  <c r="J262" i="24" s="1"/>
  <c r="J223" i="24" a="1"/>
  <c r="J223" i="24" s="1"/>
  <c r="J180" i="24" a="1"/>
  <c r="J180" i="24" s="1"/>
  <c r="J89" i="24" a="1"/>
  <c r="J89" i="24" s="1"/>
  <c r="J219" i="24" a="1"/>
  <c r="J219" i="24" s="1"/>
  <c r="J226" i="24" a="1"/>
  <c r="J226" i="24" s="1"/>
  <c r="J67" i="24" a="1"/>
  <c r="J67" i="24" s="1"/>
  <c r="J166" i="24" a="1"/>
  <c r="J166" i="24" s="1"/>
  <c r="J118" i="24" a="1"/>
  <c r="J118" i="24" s="1"/>
  <c r="J114" i="24" a="1"/>
  <c r="J114" i="24" s="1"/>
  <c r="J134" i="24" a="1"/>
  <c r="J134" i="24" s="1"/>
  <c r="J5" i="24" a="1"/>
  <c r="J5" i="24" s="1"/>
  <c r="J41" i="24" a="1"/>
  <c r="J41" i="24" s="1"/>
  <c r="J172" i="24" a="1"/>
  <c r="J172" i="24" s="1"/>
  <c r="J79" i="24" a="1"/>
  <c r="J79" i="24" s="1"/>
  <c r="J2021" i="24" a="1"/>
  <c r="J2021" i="24" s="1"/>
  <c r="J1014" i="24" a="1"/>
  <c r="J1014" i="24" s="1"/>
  <c r="J695" i="24" a="1"/>
  <c r="J695" i="24" s="1"/>
  <c r="J990" i="24" a="1"/>
  <c r="J990" i="24" s="1"/>
  <c r="J1003" i="24" a="1"/>
  <c r="J1003" i="24" s="1"/>
  <c r="J861" i="24" a="1"/>
  <c r="J861" i="24" s="1"/>
  <c r="J586" i="24" a="1"/>
  <c r="J586" i="24" s="1"/>
  <c r="J524" i="24" a="1"/>
  <c r="J524" i="24" s="1"/>
  <c r="J508" i="24" a="1"/>
  <c r="J508" i="24" s="1"/>
  <c r="J332" i="24" a="1"/>
  <c r="J332" i="24" s="1"/>
  <c r="J277" i="24" a="1"/>
  <c r="J277" i="24" s="1"/>
  <c r="J527" i="24" a="1"/>
  <c r="J527" i="24" s="1"/>
  <c r="J421" i="24" a="1"/>
  <c r="J421" i="24" s="1"/>
  <c r="J259" i="24" a="1"/>
  <c r="J259" i="24" s="1"/>
  <c r="J167" i="24" a="1"/>
  <c r="J167" i="24" s="1"/>
  <c r="J246" i="24" a="1"/>
  <c r="J246" i="24" s="1"/>
  <c r="J229" i="24" a="1"/>
  <c r="J229" i="24" s="1"/>
  <c r="J2399" i="24" a="1"/>
  <c r="J2399" i="24" s="1"/>
  <c r="J2018" i="24" a="1"/>
  <c r="J2018" i="24" s="1"/>
  <c r="J1631" i="24" a="1"/>
  <c r="J1631" i="24" s="1"/>
  <c r="J1715" i="24" a="1"/>
  <c r="J1715" i="24" s="1"/>
  <c r="J2095" i="24" a="1"/>
  <c r="J2095" i="24" s="1"/>
  <c r="J1814" i="24" a="1"/>
  <c r="J1814" i="24" s="1"/>
  <c r="J1120" i="24" a="1"/>
  <c r="J1120" i="24" s="1"/>
  <c r="J1522" i="24" a="1"/>
  <c r="J1522" i="24" s="1"/>
  <c r="J1285" i="24" a="1"/>
  <c r="J1285" i="24" s="1"/>
  <c r="J1322" i="24" a="1"/>
  <c r="J1322" i="24" s="1"/>
  <c r="J1575" i="24" a="1"/>
  <c r="J1575" i="24" s="1"/>
  <c r="J1509" i="24" a="1"/>
  <c r="J1509" i="24" s="1"/>
  <c r="J1275" i="24" a="1"/>
  <c r="J1275" i="24" s="1"/>
  <c r="J1556" i="24" a="1"/>
  <c r="J1556" i="24" s="1"/>
  <c r="J1401" i="24" a="1"/>
  <c r="J1401" i="24" s="1"/>
  <c r="J680" i="24" a="1"/>
  <c r="J680" i="24" s="1"/>
  <c r="J855" i="24" a="1"/>
  <c r="J855" i="24" s="1"/>
  <c r="J629" i="24" a="1"/>
  <c r="J629" i="24" s="1"/>
  <c r="J1000" i="24" a="1"/>
  <c r="J1000" i="24" s="1"/>
  <c r="J740" i="24" a="1"/>
  <c r="J740" i="24" s="1"/>
  <c r="J681" i="24" a="1"/>
  <c r="J681" i="24" s="1"/>
  <c r="J966" i="24" a="1"/>
  <c r="J966" i="24" s="1"/>
  <c r="J891" i="24" a="1"/>
  <c r="J891" i="24" s="1"/>
  <c r="J728" i="24" a="1"/>
  <c r="J728" i="24" s="1"/>
  <c r="J556" i="24" a="1"/>
  <c r="J556" i="24" s="1"/>
  <c r="J810" i="24" a="1"/>
  <c r="J810" i="24" s="1"/>
  <c r="J972" i="24" a="1"/>
  <c r="J972" i="24" s="1"/>
  <c r="J786" i="24" a="1"/>
  <c r="J786" i="24" s="1"/>
  <c r="J958" i="24" a="1"/>
  <c r="J958" i="24" s="1"/>
  <c r="J834" i="24" a="1"/>
  <c r="J834" i="24" s="1"/>
  <c r="J687" i="24" a="1"/>
  <c r="J687" i="24" s="1"/>
  <c r="J670" i="24" a="1"/>
  <c r="J670" i="24" s="1"/>
  <c r="J988" i="24" a="1"/>
  <c r="J988" i="24" s="1"/>
  <c r="J993" i="24" a="1"/>
  <c r="J993" i="24" s="1"/>
  <c r="J974" i="24" a="1"/>
  <c r="J974" i="24" s="1"/>
  <c r="J857" i="24" a="1"/>
  <c r="J857" i="24" s="1"/>
  <c r="J985" i="24" a="1"/>
  <c r="J985" i="24" s="1"/>
  <c r="J1105" i="24" a="1"/>
  <c r="J1105" i="24" s="1"/>
  <c r="J1231" i="24" a="1"/>
  <c r="J1231" i="24" s="1"/>
  <c r="J1358" i="24" a="1"/>
  <c r="J1358" i="24" s="1"/>
  <c r="J1485" i="24" a="1"/>
  <c r="J1485" i="24" s="1"/>
  <c r="J991" i="24" a="1"/>
  <c r="J991" i="24" s="1"/>
  <c r="J989" i="24" a="1"/>
  <c r="J989" i="24" s="1"/>
  <c r="J1026" i="24" a="1"/>
  <c r="J1026" i="24" s="1"/>
  <c r="J939" i="24" a="1"/>
  <c r="J939" i="24" s="1"/>
  <c r="J581" i="24" a="1"/>
  <c r="J581" i="24" s="1"/>
  <c r="J698" i="24" a="1"/>
  <c r="J698" i="24" s="1"/>
  <c r="J529" i="24" a="1"/>
  <c r="J529" i="24" s="1"/>
  <c r="J604" i="24" a="1"/>
  <c r="J604" i="24" s="1"/>
  <c r="J682" i="24" a="1"/>
  <c r="J682" i="24" s="1"/>
  <c r="J286" i="24" a="1"/>
  <c r="J286" i="24" s="1"/>
  <c r="J700" i="24" a="1"/>
  <c r="J700" i="24" s="1"/>
  <c r="J534" i="24" a="1"/>
  <c r="J534" i="24" s="1"/>
  <c r="J438" i="24" a="1"/>
  <c r="J438" i="24" s="1"/>
  <c r="J637" i="24" a="1"/>
  <c r="J637" i="24" s="1"/>
  <c r="J718" i="24" a="1"/>
  <c r="J718" i="24" s="1"/>
  <c r="J549" i="24" a="1"/>
  <c r="J549" i="24" s="1"/>
  <c r="J536" i="24" a="1"/>
  <c r="J536" i="24" s="1"/>
  <c r="J594" i="24" a="1"/>
  <c r="J594" i="24" s="1"/>
  <c r="J631" i="24" a="1"/>
  <c r="J631" i="24" s="1"/>
  <c r="J471" i="24" a="1"/>
  <c r="J471" i="24" s="1"/>
  <c r="J627" i="24" a="1"/>
  <c r="J627" i="24" s="1"/>
  <c r="J468" i="24" a="1"/>
  <c r="J468" i="24" s="1"/>
  <c r="J545" i="24" a="1"/>
  <c r="J545" i="24" s="1"/>
  <c r="J287" i="24" a="1"/>
  <c r="J287" i="24" s="1"/>
  <c r="J267" i="24" a="1"/>
  <c r="J267" i="24" s="1"/>
  <c r="J427" i="24" a="1"/>
  <c r="J427" i="24" s="1"/>
  <c r="J75" i="24" a="1"/>
  <c r="J75" i="24" s="1"/>
  <c r="J225" i="24" a="1"/>
  <c r="J225" i="24" s="1"/>
  <c r="J418" i="24" a="1"/>
  <c r="J418" i="24" s="1"/>
  <c r="J320" i="24" a="1"/>
  <c r="J320" i="24" s="1"/>
  <c r="J428" i="24" a="1"/>
  <c r="J428" i="24" s="1"/>
  <c r="J318" i="24" a="1"/>
  <c r="J318" i="24" s="1"/>
  <c r="J258" i="24" a="1"/>
  <c r="J258" i="24" s="1"/>
  <c r="J377" i="24" a="1"/>
  <c r="J377" i="24" s="1"/>
  <c r="J477" i="24" a="1"/>
  <c r="J477" i="24" s="1"/>
  <c r="J583" i="24" a="1"/>
  <c r="J583" i="24" s="1"/>
  <c r="J260" i="24" a="1"/>
  <c r="J260" i="24" s="1"/>
  <c r="J340" i="24" a="1"/>
  <c r="J340" i="24" s="1"/>
  <c r="J456" i="24" a="1"/>
  <c r="J456" i="24" s="1"/>
  <c r="J355" i="24" a="1"/>
  <c r="J355" i="24" s="1"/>
  <c r="J356" i="24" a="1"/>
  <c r="J356" i="24" s="1"/>
  <c r="J452" i="24" a="1"/>
  <c r="J452" i="24" s="1"/>
  <c r="J316" i="24" a="1"/>
  <c r="J316" i="24" s="1"/>
  <c r="J412" i="24" a="1"/>
  <c r="J412" i="24" s="1"/>
  <c r="J621" i="24" a="1"/>
  <c r="J621" i="24" s="1"/>
  <c r="J721" i="24" a="1"/>
  <c r="J721" i="24" s="1"/>
  <c r="J155" i="24" a="1"/>
  <c r="J155" i="24" s="1"/>
  <c r="J435" i="24" a="1"/>
  <c r="J435" i="24" s="1"/>
  <c r="J469" i="24" a="1"/>
  <c r="J469" i="24" s="1"/>
  <c r="J278" i="24" a="1"/>
  <c r="J278" i="24" s="1"/>
  <c r="J263" i="24" a="1"/>
  <c r="J263" i="24" s="1"/>
  <c r="J453" i="24" a="1"/>
  <c r="J453" i="24" s="1"/>
  <c r="J281" i="24" a="1"/>
  <c r="J281" i="24" s="1"/>
  <c r="J462" i="24" a="1"/>
  <c r="J462" i="24" s="1"/>
  <c r="J254" i="24" a="1"/>
  <c r="J254" i="24" s="1"/>
  <c r="J54" i="24" a="1"/>
  <c r="J54" i="24" s="1"/>
  <c r="J149" i="24" a="1"/>
  <c r="J149" i="24" s="1"/>
  <c r="J243" i="24" a="1"/>
  <c r="J243" i="24" s="1"/>
  <c r="J50" i="24" a="1"/>
  <c r="J50" i="24" s="1"/>
  <c r="J276" i="24" a="1"/>
  <c r="J276" i="24" s="1"/>
  <c r="J164" i="24" a="1"/>
  <c r="J164" i="24" s="1"/>
  <c r="J240" i="24" a="1"/>
  <c r="J240" i="24" s="1"/>
  <c r="J173" i="24" a="1"/>
  <c r="J173" i="24" s="1"/>
  <c r="J154" i="24" a="1"/>
  <c r="J154" i="24" s="1"/>
  <c r="J178" i="24" a="1"/>
  <c r="J178" i="24" s="1"/>
  <c r="J64" i="24" a="1"/>
  <c r="J64" i="24" s="1"/>
  <c r="J106" i="24" a="1"/>
  <c r="J106" i="24" s="1"/>
  <c r="J206" i="24" a="1"/>
  <c r="J206" i="24" s="1"/>
  <c r="J252" i="24" a="1"/>
  <c r="J252" i="24" s="1"/>
  <c r="J115" i="24" a="1"/>
  <c r="J115" i="24" s="1"/>
  <c r="J233" i="24" a="1"/>
  <c r="J233" i="24" s="1"/>
  <c r="J191" i="24" a="1"/>
  <c r="J191" i="24" s="1"/>
  <c r="J188" i="24" a="1"/>
  <c r="J188" i="24" s="1"/>
  <c r="J60" i="24" a="1"/>
  <c r="J60" i="24" s="1"/>
  <c r="J128" i="24" a="1"/>
  <c r="J128" i="24" s="1"/>
  <c r="J208" i="24" a="1"/>
  <c r="J208" i="24" s="1"/>
  <c r="J52" i="24" a="1"/>
  <c r="J52" i="24" s="1"/>
  <c r="J150" i="24" a="1"/>
  <c r="J150" i="24" s="1"/>
  <c r="J245" i="24" a="1"/>
  <c r="J245" i="24" s="1"/>
  <c r="J124" i="24" a="1"/>
  <c r="J124" i="24" s="1"/>
  <c r="J1938" i="24" a="1"/>
  <c r="J1938" i="24" s="1"/>
  <c r="J1328" i="24" a="1"/>
  <c r="J1328" i="24" s="1"/>
  <c r="J1234" i="24" a="1"/>
  <c r="J1234" i="24" s="1"/>
  <c r="J830" i="24" a="1"/>
  <c r="J830" i="24" s="1"/>
  <c r="J731" i="24" a="1"/>
  <c r="J731" i="24" s="1"/>
  <c r="J1376" i="24" a="1"/>
  <c r="J1376" i="24" s="1"/>
  <c r="J666" i="24" a="1"/>
  <c r="J666" i="24" s="1"/>
  <c r="J309" i="24" a="1"/>
  <c r="J309" i="24" s="1"/>
  <c r="J619" i="24" a="1"/>
  <c r="J619" i="24" s="1"/>
  <c r="J241" i="24" a="1"/>
  <c r="J241" i="24" s="1"/>
  <c r="J394" i="24" a="1"/>
  <c r="J394" i="24" s="1"/>
  <c r="J472" i="24" a="1"/>
  <c r="J472" i="24" s="1"/>
  <c r="J439" i="24" a="1"/>
  <c r="J439" i="24" s="1"/>
  <c r="J58" i="24" a="1"/>
  <c r="J58" i="24" s="1"/>
  <c r="J35" i="24" a="1"/>
  <c r="J35" i="24" s="1"/>
  <c r="J96" i="24" a="1"/>
  <c r="J96" i="24" s="1"/>
  <c r="J38" i="24" a="1"/>
  <c r="J38" i="24" s="1"/>
  <c r="J108" i="24" a="1"/>
  <c r="J108" i="24" s="1"/>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Instruções:</t>
        </r>
        <r>
          <rPr>
            <sz val="9"/>
            <color indexed="81"/>
            <rFont val="Tahoma"/>
            <family val="2"/>
          </rPr>
          <t xml:space="preserve">
Preencher com o nome completo do beneficiário, caso se trate de pessoa singular ou com a designação social, caso o beneficiário seja uma empresa ou outra pessoa coletiva (máx. 100 caracteres).</t>
        </r>
      </text>
    </comment>
    <comment ref="B6" authorId="0" shapeId="0">
      <text>
        <r>
          <rPr>
            <b/>
            <sz val="9"/>
            <color indexed="81"/>
            <rFont val="Tahoma"/>
            <family val="2"/>
          </rPr>
          <t>Instruções:</t>
        </r>
        <r>
          <rPr>
            <sz val="9"/>
            <color indexed="81"/>
            <rFont val="Tahoma"/>
            <family val="2"/>
          </rPr>
          <t xml:space="preserve">
Preencher morada de residência do beneficiário, caso seja uma pessoa singular, ou morada da sede, caso o beneficiário seja uma empresa ou outra pessoa coletiva (máx. 100 aracteres). </t>
        </r>
      </text>
    </comment>
    <comment ref="B7" authorId="0" shapeId="0">
      <text>
        <r>
          <rPr>
            <b/>
            <sz val="9"/>
            <color indexed="81"/>
            <rFont val="Tahoma"/>
            <family val="2"/>
          </rPr>
          <t>Instruções:</t>
        </r>
        <r>
          <rPr>
            <sz val="9"/>
            <color indexed="81"/>
            <rFont val="Tahoma"/>
            <family val="2"/>
          </rPr>
          <t xml:space="preserve">
Preencher código postal com o seguinte formato: XXXX-XXX (8 caracteres)</t>
        </r>
      </text>
    </comment>
    <comment ref="B8" authorId="0" shapeId="0">
      <text>
        <r>
          <rPr>
            <b/>
            <sz val="9"/>
            <color indexed="81"/>
            <rFont val="Tahoma"/>
            <family val="2"/>
          </rPr>
          <t>Instruções:</t>
        </r>
        <r>
          <rPr>
            <sz val="9"/>
            <color indexed="81"/>
            <rFont val="Tahoma"/>
            <family val="2"/>
          </rPr>
          <t xml:space="preserve">
Preencher localidade - campo facultativo (máx. 30 caracteres)</t>
        </r>
      </text>
    </comment>
    <comment ref="B9" authorId="0" shapeId="0">
      <text>
        <r>
          <rPr>
            <b/>
            <sz val="9"/>
            <color indexed="81"/>
            <rFont val="Tahoma"/>
            <family val="2"/>
          </rPr>
          <t>Instruções:</t>
        </r>
        <r>
          <rPr>
            <sz val="9"/>
            <color indexed="81"/>
            <rFont val="Tahoma"/>
            <family val="2"/>
          </rPr>
          <t xml:space="preserve">
Preencher Concelho relativo à morada indicada (máx. 30 caracteres).</t>
        </r>
      </text>
    </comment>
    <comment ref="B10" authorId="0" shapeId="0">
      <text>
        <r>
          <rPr>
            <b/>
            <sz val="9"/>
            <color indexed="81"/>
            <rFont val="Tahoma"/>
            <family val="2"/>
          </rPr>
          <t>Instruções:</t>
        </r>
        <r>
          <rPr>
            <sz val="9"/>
            <color indexed="81"/>
            <rFont val="Tahoma"/>
            <family val="2"/>
          </rPr>
          <t xml:space="preserve">
Preencher contacto telefónico do beneficiário, podendo ser indicado número móvel ou fixo.</t>
        </r>
      </text>
    </comment>
    <comment ref="B11" authorId="0" shapeId="0">
      <text>
        <r>
          <rPr>
            <b/>
            <sz val="9"/>
            <color indexed="81"/>
            <rFont val="Tahoma"/>
            <family val="2"/>
          </rPr>
          <t>Instruções:</t>
        </r>
        <r>
          <rPr>
            <sz val="9"/>
            <color indexed="81"/>
            <rFont val="Tahoma"/>
            <family val="2"/>
          </rPr>
          <t xml:space="preserve">
Preencher endereço de e-mail do beneficiário.</t>
        </r>
      </text>
    </comment>
    <comment ref="B12" authorId="0" shapeId="0">
      <text>
        <r>
          <rPr>
            <b/>
            <sz val="9"/>
            <color indexed="81"/>
            <rFont val="Tahoma"/>
            <family val="2"/>
          </rPr>
          <t>Instruções:</t>
        </r>
        <r>
          <rPr>
            <sz val="9"/>
            <color indexed="81"/>
            <rFont val="Tahoma"/>
            <family val="2"/>
          </rPr>
          <t xml:space="preserve">
Preencher NIF do beneficiário; caso se trate de pessoa coletiva, deve ser indicado o NIF da pessoa coletiva, e não NIF de pessoa associada a essa entidade, exemplo: sócio-gerente (9 caracteres).</t>
        </r>
      </text>
    </comment>
    <comment ref="B13" authorId="0" shapeId="0">
      <text>
        <r>
          <rPr>
            <b/>
            <sz val="9"/>
            <color indexed="81"/>
            <rFont val="Tahoma"/>
            <family val="2"/>
          </rPr>
          <t>Instruções:</t>
        </r>
        <r>
          <rPr>
            <sz val="9"/>
            <color indexed="81"/>
            <rFont val="Tahoma"/>
            <family val="2"/>
          </rPr>
          <t xml:space="preserve">
Selecionar CAE (principal) a partir da lista apresentada, caso o beneficiário se trate de uma pessoa coletiva. Como: clicar sobre a célula e de seguida clicar sobre a seta à direita, selecionado uma opção da lista.</t>
        </r>
      </text>
    </comment>
    <comment ref="B14" authorId="0" shapeId="0">
      <text>
        <r>
          <rPr>
            <b/>
            <sz val="9"/>
            <color indexed="81"/>
            <rFont val="Tahoma"/>
            <family val="2"/>
          </rPr>
          <t>Instruções:</t>
        </r>
        <r>
          <rPr>
            <sz val="9"/>
            <color indexed="81"/>
            <rFont val="Tahoma"/>
            <family val="2"/>
          </rPr>
          <t xml:space="preserve">
Selecionar tipo de entidade a partir da lista apresentada. Como: clicar sobre a célula e de seguida clicar sobre a seta à direita, selecionado uma opção da lista.</t>
        </r>
      </text>
    </comment>
    <comment ref="B15" authorId="0" shapeId="0">
      <text>
        <r>
          <rPr>
            <b/>
            <sz val="9"/>
            <color indexed="81"/>
            <rFont val="Tahoma"/>
            <family val="2"/>
          </rPr>
          <t>Instruções:</t>
        </r>
        <r>
          <rPr>
            <sz val="9"/>
            <color indexed="81"/>
            <rFont val="Tahoma"/>
            <family val="2"/>
          </rPr>
          <t xml:space="preserve">
Selecionar escala dimensional, caso se trate de uma empresa. Como: clicar sobre a célula e de seguida clicar sobre a seta à direita, selecionado uma opção da lista.
Se o beneficiário não for uma empresa, seleccionar opção "5 - não aplicável". </t>
        </r>
      </text>
    </comment>
    <comment ref="B18" authorId="0" shapeId="0">
      <text>
        <r>
          <rPr>
            <b/>
            <sz val="9"/>
            <color indexed="81"/>
            <rFont val="Tahoma"/>
            <family val="2"/>
          </rPr>
          <t>Instruções:</t>
        </r>
        <r>
          <rPr>
            <sz val="9"/>
            <color indexed="81"/>
            <rFont val="Tahoma"/>
            <family val="2"/>
          </rPr>
          <t xml:space="preserve">
Preencher com nome e apelido da pessoa responsável pelo acompanhamento do projeto em termos de financiamento; esta é a pessoa com quem o Banco e eventualmente a Estrutura de Gestão do IFRRU 2020 entrarão em contacto, caso seja necessário; este responsável não tem de ser o proprietário do imóvel ou o presidente/sócio/outro cargo de chefia, no caso de pessoa coletiva (máx. 50 caracteres).</t>
        </r>
      </text>
    </comment>
    <comment ref="B19" authorId="0" shapeId="0">
      <text>
        <r>
          <rPr>
            <b/>
            <sz val="9"/>
            <color indexed="81"/>
            <rFont val="Tahoma"/>
            <family val="2"/>
          </rPr>
          <t>Instruções:</t>
        </r>
        <r>
          <rPr>
            <sz val="9"/>
            <color indexed="81"/>
            <rFont val="Tahoma"/>
            <family val="2"/>
          </rPr>
          <t xml:space="preserve">
Preencher com cargo do responsável da operação, caso o beneficiário seja uma pessoa coletiva; não aplicável caso o beneficiário seja pessoa singular (máx. 30 caracteres).</t>
        </r>
      </text>
    </comment>
    <comment ref="B20" authorId="0" shapeId="0">
      <text>
        <r>
          <rPr>
            <b/>
            <sz val="9"/>
            <color indexed="81"/>
            <rFont val="Tahoma"/>
            <family val="2"/>
          </rPr>
          <t>Instruções:</t>
        </r>
        <r>
          <rPr>
            <sz val="9"/>
            <color indexed="81"/>
            <rFont val="Tahoma"/>
            <family val="2"/>
          </rPr>
          <t xml:space="preserve">
Preencher com número de contacto direto fixo ou móvel do responsável da operação; se possível, apresentar número de telefone alternativo.</t>
        </r>
      </text>
    </comment>
    <comment ref="B21" authorId="0" shapeId="0">
      <text>
        <r>
          <rPr>
            <b/>
            <sz val="9"/>
            <color indexed="81"/>
            <rFont val="Tahoma"/>
            <family val="2"/>
          </rPr>
          <t>Instruções:</t>
        </r>
        <r>
          <rPr>
            <sz val="9"/>
            <color indexed="81"/>
            <rFont val="Tahoma"/>
            <family val="2"/>
          </rPr>
          <t xml:space="preserve">
Preencher com endereço de e-mail do responsável da operação.</t>
        </r>
      </text>
    </comment>
  </commentList>
</comments>
</file>

<file path=xl/comments2.xml><?xml version="1.0" encoding="utf-8"?>
<comments xmlns="http://schemas.openxmlformats.org/spreadsheetml/2006/main">
  <authors>
    <author>Author</author>
  </authors>
  <commentList>
    <comment ref="B2" authorId="0" shapeId="0">
      <text>
        <r>
          <rPr>
            <b/>
            <sz val="9"/>
            <color indexed="81"/>
            <rFont val="Tahoma"/>
            <family val="2"/>
          </rPr>
          <t>Instruções:</t>
        </r>
        <r>
          <rPr>
            <sz val="9"/>
            <color indexed="81"/>
            <rFont val="Tahoma"/>
            <family val="2"/>
          </rPr>
          <t xml:space="preserve">
Preencher com uma descrição sintética da operação. Exemplo: "Reabilitação do cine-teatro do Marco de Canaveses" ou "Reabilitação de edifício de habitação na Av. Da República, n.º 3, Estremoz" (máx. 100 caracteres). 
</t>
        </r>
      </text>
    </comment>
    <comment ref="B5" authorId="0" shapeId="0">
      <text>
        <r>
          <rPr>
            <b/>
            <sz val="9"/>
            <color indexed="81"/>
            <rFont val="Tahoma"/>
            <family val="2"/>
          </rPr>
          <t>Instruções:</t>
        </r>
        <r>
          <rPr>
            <sz val="9"/>
            <color indexed="81"/>
            <rFont val="Tahoma"/>
            <family val="2"/>
          </rPr>
          <t xml:space="preserve">
Preencher morada de localização do imóvel a reabilitar (máx. 100 caracteres). </t>
        </r>
      </text>
    </comment>
    <comment ref="B6" authorId="0" shapeId="0">
      <text>
        <r>
          <rPr>
            <b/>
            <sz val="9"/>
            <color indexed="81"/>
            <rFont val="Tahoma"/>
            <family val="2"/>
          </rPr>
          <t>Instruções:</t>
        </r>
        <r>
          <rPr>
            <sz val="9"/>
            <color indexed="81"/>
            <rFont val="Tahoma"/>
            <family val="2"/>
          </rPr>
          <t xml:space="preserve">
Preencher código postal do imóvel a reabilitar com o seguinte formato: XXXX-XXX (8 caracteres)</t>
        </r>
      </text>
    </comment>
    <comment ref="B7" authorId="0" shapeId="0">
      <text>
        <r>
          <rPr>
            <b/>
            <sz val="9"/>
            <color indexed="81"/>
            <rFont val="Tahoma"/>
            <family val="2"/>
          </rPr>
          <t>Instruções:</t>
        </r>
        <r>
          <rPr>
            <sz val="9"/>
            <color indexed="81"/>
            <rFont val="Tahoma"/>
            <family val="2"/>
          </rPr>
          <t xml:space="preserve">
Preencher localidade do imóvel a reabilitar - campo facultativo (máx. 30 caracteres)</t>
        </r>
      </text>
    </comment>
    <comment ref="B8" authorId="0" shapeId="0">
      <text>
        <r>
          <rPr>
            <b/>
            <sz val="9"/>
            <color indexed="81"/>
            <rFont val="Tahoma"/>
            <family val="2"/>
          </rPr>
          <t>Instruções:</t>
        </r>
        <r>
          <rPr>
            <sz val="9"/>
            <color indexed="81"/>
            <rFont val="Tahoma"/>
            <family val="2"/>
          </rPr>
          <t xml:space="preserve">
Selecionar Concelho de localização do imóvel a reabilitar. Como: clicar sobre a célula e de seguida clicar sobre a seta à direita, selecionado uma opção da lista.</t>
        </r>
      </text>
    </comment>
    <comment ref="B9" authorId="0" shapeId="0">
      <text>
        <r>
          <rPr>
            <b/>
            <sz val="9"/>
            <color indexed="81"/>
            <rFont val="Tahoma"/>
            <family val="2"/>
          </rPr>
          <t>Instruções:</t>
        </r>
        <r>
          <rPr>
            <sz val="9"/>
            <color indexed="81"/>
            <rFont val="Tahoma"/>
            <family val="2"/>
          </rPr>
          <t xml:space="preserve">
Selecionar Freguesia de localização do imóvel a reabilitar, a partir da lista apresentada. Como: clicar sobre a célula e de seguida clicar sobre a seta à direita, selecionado uma opção da lista.
Só é possível selecionar a freguesia após a seleção do concelho.</t>
        </r>
      </text>
    </comment>
    <comment ref="C10" authorId="0" shapeId="0">
      <text>
        <r>
          <rPr>
            <b/>
            <sz val="9"/>
            <color indexed="81"/>
            <rFont val="Tahoma"/>
            <family val="2"/>
          </rPr>
          <t>Instruções:</t>
        </r>
        <r>
          <rPr>
            <sz val="9"/>
            <color indexed="81"/>
            <rFont val="Tahoma"/>
            <family val="2"/>
          </rPr>
          <t xml:space="preserve">
Indicar coordenadas aproximadas (latitude e longitude) da localização do imóvel a reabilitar, recolhidas no sistema de georeferência WGS84 - podem obter-se, por exemplo, através de um alfinete no GoogleMaps ou GoogleEarth (ou outro programa que utilize o mesmo sistema) - exemplo: latitude -   38°44'15.46"N / longitude -   9° 9'35.62"W</t>
        </r>
      </text>
    </comment>
    <comment ref="E10" authorId="0" shapeId="0">
      <text>
        <r>
          <rPr>
            <b/>
            <sz val="9"/>
            <color indexed="81"/>
            <rFont val="Tahoma"/>
            <family val="2"/>
          </rPr>
          <t>Instruções:</t>
        </r>
        <r>
          <rPr>
            <sz val="9"/>
            <color indexed="81"/>
            <rFont val="Tahoma"/>
            <family val="2"/>
          </rPr>
          <t xml:space="preserve">
Indicar coordenadas aproximadas (latitude e longitude) da localização do imóvel a reabilitar, recolhidas no sistema de georeferência WGS84 - podem obter-se, por exemplo, através de um alfinete no GoogleMaps ou GoogleEarth (ou outro programa que utilize o mesmo sistema) - exemplo: latitude -   38°44'15.46"N / longitude -   9° 9'35.62"W</t>
        </r>
      </text>
    </comment>
    <comment ref="B11" authorId="0" shapeId="0">
      <text>
        <r>
          <rPr>
            <b/>
            <sz val="9"/>
            <color indexed="81"/>
            <rFont val="Tahoma"/>
            <family val="2"/>
          </rPr>
          <t>Instruções:</t>
        </r>
        <r>
          <rPr>
            <sz val="9"/>
            <color indexed="81"/>
            <rFont val="Tahoma"/>
            <family val="2"/>
          </rPr>
          <t xml:space="preserve">
Selecionar uma das opções da lista apresentada. Como: clicar sobre a célula e de seguida clicar sobre a seta à direita, selecionando uma opção da lista.  Caso o beneficiário não disponha desta informação, deve consultar o Plano Diretor Municipal do Concelho em que se localiza o imóvel ou consultar a Câmara Municipal para obtenção desta informação.</t>
        </r>
      </text>
    </comment>
    <comment ref="B14" authorId="0" shapeId="0">
      <text>
        <r>
          <rPr>
            <b/>
            <sz val="9"/>
            <color indexed="81"/>
            <rFont val="Tahoma"/>
            <family val="2"/>
          </rPr>
          <t>Instruções:</t>
        </r>
        <r>
          <rPr>
            <sz val="9"/>
            <color indexed="81"/>
            <rFont val="Tahoma"/>
            <family val="2"/>
          </rPr>
          <t xml:space="preserve">
Selecionar uma opção, referente à atividade que ocupará a maior área do imóvel após a sua reabilitação. Esta informação serve para efeitos estatísticos.</t>
        </r>
      </text>
    </comment>
    <comment ref="B15" authorId="0" shapeId="0">
      <text>
        <r>
          <rPr>
            <b/>
            <sz val="9"/>
            <color indexed="81"/>
            <rFont val="Tahoma"/>
            <family val="2"/>
          </rPr>
          <t>Instruções:</t>
        </r>
        <r>
          <rPr>
            <sz val="9"/>
            <color indexed="81"/>
            <rFont val="Tahoma"/>
            <family val="2"/>
          </rPr>
          <t xml:space="preserve">
Caso no campo anterior tenha optado pela tipologia "Outro", especificar qual (máx. 30 caracteres).</t>
        </r>
      </text>
    </comment>
    <comment ref="B17" authorId="0" shapeId="0">
      <text>
        <r>
          <rPr>
            <b/>
            <sz val="9"/>
            <color indexed="81"/>
            <rFont val="Tahoma"/>
            <family val="2"/>
          </rPr>
          <t>Instruções:</t>
        </r>
        <r>
          <rPr>
            <sz val="9"/>
            <color indexed="81"/>
            <rFont val="Tahoma"/>
            <family val="2"/>
          </rPr>
          <t xml:space="preserve">
Selecionar uma opção, referente a eventual outra atividade que irá ocupar partes do edifício (que não a parte de maior área) após a sua reabilitação.
Exemplo: Um edifício de habitação que possui uma loja no piso térreo, tem como atividade predominante a "habitação" e tem como uso secundário "Atividade económica - Comércio".
Caso o edifício se destine a uma única tipologia de uso, não é necessário preencher estes campos.
Esta informação serve para efeitos estatísticos.</t>
        </r>
      </text>
    </comment>
    <comment ref="B18" authorId="0" shapeId="0">
      <text>
        <r>
          <rPr>
            <b/>
            <sz val="9"/>
            <color indexed="81"/>
            <rFont val="Tahoma"/>
            <family val="2"/>
          </rPr>
          <t>Instruções:</t>
        </r>
        <r>
          <rPr>
            <sz val="9"/>
            <color indexed="81"/>
            <rFont val="Tahoma"/>
            <family val="2"/>
          </rPr>
          <t xml:space="preserve">
Caso no campo anterior tenha optado pela tipologia "Outro", especificar qual (máx. 30 caracteres).</t>
        </r>
      </text>
    </comment>
    <comment ref="A20" authorId="0" shapeId="0">
      <text>
        <r>
          <rPr>
            <b/>
            <sz val="9"/>
            <color indexed="81"/>
            <rFont val="Tahoma"/>
            <family val="2"/>
          </rPr>
          <t>Instruções:</t>
        </r>
        <r>
          <rPr>
            <sz val="9"/>
            <color indexed="81"/>
            <rFont val="Tahoma"/>
            <family val="2"/>
          </rPr>
          <t xml:space="preserve">
Assinalar com um X uma ou mais opções, se aplicável. Campo a preencher apenas se no campo anterior "Uso predominante" assinalou a opção "Habitação" - "arrendamento".
</t>
        </r>
      </text>
    </comment>
    <comment ref="E20" authorId="0" shapeId="0">
      <text>
        <r>
          <rPr>
            <b/>
            <sz val="9"/>
            <color indexed="81"/>
            <rFont val="Tahoma"/>
            <family val="2"/>
          </rPr>
          <t xml:space="preserve">Regime de renda livre: </t>
        </r>
        <r>
          <rPr>
            <sz val="9"/>
            <color indexed="81"/>
            <rFont val="Tahoma"/>
            <family val="2"/>
          </rPr>
          <t>regime geral de arrendamento praticado pelos senhorios ao abrigo do Regime do Arrendamento Urbano (aprovado pela Lei n.º 31/2012, de 14 de agosto, alterada e republicada pela Lei n.º 79/2014, de 19 de dezembro, que pode ser consultada aqui: https://dre.pt/application/conteudo/65949851).</t>
        </r>
      </text>
    </comment>
    <comment ref="E21" authorId="0" shapeId="0">
      <text>
        <r>
          <rPr>
            <b/>
            <sz val="9"/>
            <color indexed="81"/>
            <rFont val="Tahoma"/>
            <family val="2"/>
          </rPr>
          <t xml:space="preserve">Regime da Renda Condicionada: </t>
        </r>
        <r>
          <rPr>
            <sz val="9"/>
            <color indexed="81"/>
            <rFont val="Tahoma"/>
            <family val="2"/>
          </rPr>
          <t>aprovado pela Lei n.º 80/2014, de 19 de dezembro (que pode ser consultada aqui: https://dre.pt/application/file/65920536).</t>
        </r>
      </text>
    </comment>
    <comment ref="E22" authorId="0" shapeId="0">
      <text>
        <r>
          <rPr>
            <b/>
            <sz val="9"/>
            <color indexed="81"/>
            <rFont val="Tahoma"/>
            <family val="2"/>
          </rPr>
          <t>Regime do Arrendamento Apoiado:</t>
        </r>
        <r>
          <rPr>
            <sz val="9"/>
            <color indexed="81"/>
            <rFont val="Tahoma"/>
            <family val="2"/>
          </rPr>
          <t xml:space="preserve"> regime aprovado pela Lei n.º 81/2014, de 19 de dezembro, alterada a republicada pela Lei n.º 32/2016, de 24 de agosto (que pode ser consultada aqui: https://dre.pt/application/conteudo/75194221), vulgarmente designado de habitação social.</t>
        </r>
      </text>
    </comment>
    <comment ref="B24" authorId="0" shapeId="0">
      <text>
        <r>
          <rPr>
            <b/>
            <sz val="9"/>
            <color indexed="81"/>
            <rFont val="Tahoma"/>
            <family val="2"/>
          </rPr>
          <t>Instruções:</t>
        </r>
        <r>
          <rPr>
            <sz val="9"/>
            <color indexed="81"/>
            <rFont val="Tahoma"/>
            <family val="2"/>
          </rPr>
          <t xml:space="preserve">
Preencher códigos do ou dos certificados energéticos realizados antes da intervenção. Caso esteja mais do que um certificado associado ao edifício (por exemplo, se este estiver dividido em frações), os números dos certificados devem ser inseridos separados por vírgulas.</t>
        </r>
      </text>
    </comment>
    <comment ref="B27" authorId="0" shapeId="0">
      <text>
        <r>
          <rPr>
            <b/>
            <sz val="9"/>
            <color indexed="81"/>
            <rFont val="Tahoma"/>
            <family val="2"/>
          </rPr>
          <t>Instruções:</t>
        </r>
        <r>
          <rPr>
            <sz val="9"/>
            <color indexed="81"/>
            <rFont val="Tahoma"/>
            <family val="2"/>
          </rPr>
          <t xml:space="preserve">
Caso o imóvel tenha sido no passado (últimos 10 anos) objeto de intervenção financiada por algum programa de financiamento público, por exemplo, no âmbito de quadros comunitários de apoio anteriores, independente da operação de reabilitação que agora se pretende realizar, preencher caixa com o nome do programa financiador. Caso contrário, indicar não - escrevendo apenas a letra "N". Em caso de resposta afirmativa, indicar o montante do apoio público concedido (fundo)</t>
        </r>
      </text>
    </comment>
    <comment ref="B28" authorId="0" shapeId="0">
      <text>
        <r>
          <rPr>
            <b/>
            <sz val="9"/>
            <color indexed="81"/>
            <rFont val="Tahoma"/>
            <family val="2"/>
          </rPr>
          <t>Instruções:</t>
        </r>
        <r>
          <rPr>
            <sz val="9"/>
            <color indexed="81"/>
            <rFont val="Tahoma"/>
            <family val="2"/>
          </rPr>
          <t xml:space="preserve">
Caso seja pretendido que, além do apoio IFRRU 2020 a que se candidata, a operação de reabilitação urbana a realizar seja financiada por outro programa de financiamento público, em complementaridade, esteja esse financiamento aprovado ou não, preencher caixa com o nome do programa financiador. Caso contrário, indicar não - escrevendo apenas a letra "N". Em caso de resposta afirmativa, indicar o montante do apoio público concedido (fundo)</t>
        </r>
      </text>
    </comment>
    <comment ref="B31" authorId="0" shapeId="0">
      <text>
        <r>
          <rPr>
            <b/>
            <sz val="9"/>
            <color indexed="81"/>
            <rFont val="Tahoma"/>
            <family val="2"/>
          </rPr>
          <t>Instruções:</t>
        </r>
        <r>
          <rPr>
            <sz val="9"/>
            <color indexed="81"/>
            <rFont val="Tahoma"/>
            <family val="2"/>
          </rPr>
          <t xml:space="preserve">
Indicar data de início da operação, correspondente à data prevista para o início da obra de reabilitação urbana.
Esta data não pode ser anterior à data do 1.º pedido de financiamento.
Formato a introduzir: aaaa-mm-dd</t>
        </r>
      </text>
    </comment>
    <comment ref="B32" authorId="0" shapeId="0">
      <text>
        <r>
          <rPr>
            <b/>
            <sz val="9"/>
            <color indexed="81"/>
            <rFont val="Tahoma"/>
            <family val="2"/>
          </rPr>
          <t>Instruções</t>
        </r>
        <r>
          <rPr>
            <sz val="9"/>
            <color indexed="81"/>
            <rFont val="Tahoma"/>
            <family val="2"/>
          </rPr>
          <t xml:space="preserve">
Indicar data prevista para a conclusão da operação, correspondente à data prevista para a última fatura relacionada com a operação.
Formato a introduzir: aaaa-mm-dd</t>
        </r>
      </text>
    </comment>
  </commentList>
</comments>
</file>

<file path=xl/comments3.xml><?xml version="1.0" encoding="utf-8"?>
<comments xmlns="http://schemas.openxmlformats.org/spreadsheetml/2006/main">
  <authors>
    <author>Author</author>
  </authors>
  <commentList>
    <comment ref="D3" authorId="0" shapeId="0">
      <text>
        <r>
          <rPr>
            <b/>
            <sz val="9"/>
            <color indexed="81"/>
            <rFont val="Tahoma"/>
            <family val="2"/>
          </rPr>
          <t>Instruções:</t>
        </r>
        <r>
          <rPr>
            <sz val="9"/>
            <color indexed="81"/>
            <rFont val="Tahoma"/>
            <family val="2"/>
          </rPr>
          <t xml:space="preserve">
Nos campos "Investimento (sem IVA)" e "Investimento (com IVA)" apresentar os custos previstos com a realização da operação de reabilitação urbana, discriminados segundo as categorias apresentadas, e tendo em conta o orçamento selecionado (proposta economicamente mais vantajosa ou preço mais baixo).
As colunas desta tabela devem ser preenchidas pela ordem apresentada - primeiro o investimento sem IVA, de seguida o investimento com IVA, e por fim o Financiamento solicitado.
Para melhor compreensão sobre o que enquadrar em cada alínea, ver o Guia do Beneficiário - ponto "Tipologia de Despesas".</t>
        </r>
      </text>
    </comment>
    <comment ref="F3" authorId="0" shapeId="0">
      <text>
        <r>
          <rPr>
            <b/>
            <sz val="9"/>
            <color indexed="81"/>
            <rFont val="Tahoma"/>
            <family val="2"/>
          </rPr>
          <t>Instruções:</t>
        </r>
        <r>
          <rPr>
            <sz val="9"/>
            <color indexed="81"/>
            <rFont val="Tahoma"/>
            <family val="2"/>
          </rPr>
          <t xml:space="preserve">
Nos campos "Investimento (sem IVA)" e "Investimento (com IVA)" apresentar os custos previstos com a realização da operação de reabilitação urbana, discriminados segundo as categorias apresentadas, e tendo em conta o orçamento selecionado (proposta economicamente mais vantajosa ou preço mais baixo).
As colunas desta tabela devem ser preenchidas pela ordem apresentada - primeiro o investimento sem IVA, de seguida o investimento com IVA, e por fim o Financiamento solicitado.
Para melhor compreensão sobre o que enquadrar em cada alínea, ver o Guia do Beneficiário - ponto "Tipologia de Despesas".</t>
        </r>
      </text>
    </comment>
    <comment ref="H3" authorId="0" shapeId="0">
      <text>
        <r>
          <rPr>
            <b/>
            <sz val="9"/>
            <color indexed="81"/>
            <rFont val="Tahoma"/>
            <family val="2"/>
          </rPr>
          <t>Instruções:</t>
        </r>
        <r>
          <rPr>
            <sz val="9"/>
            <color indexed="81"/>
            <rFont val="Tahoma"/>
            <family val="2"/>
          </rPr>
          <t xml:space="preserve">
Apresentar o valor que pretende pedir para financiamento de cada uma das componentes.
As colunas desta tabela devem ser preenchidas pela ordem apresentada - primeiro o investimento sem IVA, de seguida o investimento com IVA, e por fim o Financiamento solicitado.</t>
        </r>
      </text>
    </comment>
    <comment ref="D4" authorId="0" shapeId="0">
      <text>
        <r>
          <rPr>
            <sz val="9"/>
            <color indexed="81"/>
            <rFont val="Tahoma"/>
            <family val="2"/>
          </rPr>
          <t>Campo de preenchimento automático com base nos valores inseridos para cada categoria de custos.</t>
        </r>
      </text>
    </comment>
    <comment ref="F4" authorId="0" shapeId="0">
      <text>
        <r>
          <rPr>
            <sz val="9"/>
            <color indexed="81"/>
            <rFont val="Tahoma"/>
            <family val="2"/>
          </rPr>
          <t>Campo de preenchimento automático com base nos valores inseridos para cada categoria de custos.</t>
        </r>
      </text>
    </comment>
    <comment ref="H4" authorId="0" shapeId="0">
      <text>
        <r>
          <rPr>
            <b/>
            <sz val="9"/>
            <color indexed="81"/>
            <rFont val="Tahoma"/>
            <family val="2"/>
          </rPr>
          <t>Author:</t>
        </r>
        <r>
          <rPr>
            <sz val="9"/>
            <color indexed="81"/>
            <rFont val="Tahoma"/>
            <family val="2"/>
          </rPr>
          <t xml:space="preserve">
Campo de preenchimento automático com base nos valores inseridos para cada categoria.</t>
        </r>
      </text>
    </comment>
    <comment ref="A12" authorId="0" shapeId="0">
      <text>
        <r>
          <rPr>
            <b/>
            <sz val="9"/>
            <color indexed="81"/>
            <rFont val="Tahoma"/>
            <family val="2"/>
          </rPr>
          <t>Instruções:</t>
        </r>
        <r>
          <rPr>
            <sz val="9"/>
            <color indexed="81"/>
            <rFont val="Tahoma"/>
            <family val="2"/>
          </rPr>
          <t xml:space="preserve">
Na componente relativa à eficiência energética, discriminar os custos para cada uma das categorias identificadas, caso estas sejam integradas na operação, ainda que parte ou a totalidade desses custos possam constituir custos integrados na empreitada de reabilitação urbana.
Os valores dos custos apresentados nesta componente não devem estar repetidos face aos valores apresentados na componente anterior, "Reabilitação Urbana", ainda que alguns custos possam estar associados a trabalhos de construção civil.
Para melhor compreensão sobre o que enquadrar em cada alínea, ver o Guia do Beneficiário - Ponto 7 - "Tipologia de Despesas".</t>
        </r>
      </text>
    </comment>
    <comment ref="D12" authorId="0" shapeId="0">
      <text>
        <r>
          <rPr>
            <sz val="9"/>
            <color indexed="81"/>
            <rFont val="Tahoma"/>
            <family val="2"/>
          </rPr>
          <t>Campo de preenchimento automático com base nos valores inseridos para cada categoria de custos.</t>
        </r>
      </text>
    </comment>
    <comment ref="F12" authorId="0" shapeId="0">
      <text>
        <r>
          <rPr>
            <sz val="9"/>
            <color indexed="81"/>
            <rFont val="Tahoma"/>
            <family val="2"/>
          </rPr>
          <t>Campo de preenchimento automático com base nos valores inseridos para cada categoria de custos.</t>
        </r>
      </text>
    </comment>
    <comment ref="D22" authorId="0" shapeId="0">
      <text>
        <r>
          <rPr>
            <sz val="9"/>
            <color indexed="81"/>
            <rFont val="Tahoma"/>
            <family val="2"/>
          </rPr>
          <t>Campo de preenchimento automático com base nos valores inseridos para cada categoria de custos.</t>
        </r>
      </text>
    </comment>
    <comment ref="F22" authorId="0" shapeId="0">
      <text>
        <r>
          <rPr>
            <sz val="9"/>
            <color indexed="81"/>
            <rFont val="Tahoma"/>
            <family val="2"/>
          </rPr>
          <t>Campo de preenchimento automático com base nos valores inseridos para cada categoria de custos.</t>
        </r>
      </text>
    </comment>
    <comment ref="C24" authorId="0" shapeId="0">
      <text>
        <r>
          <rPr>
            <b/>
            <sz val="9"/>
            <color indexed="81"/>
            <rFont val="Tahoma"/>
            <family val="2"/>
          </rPr>
          <t>Instruções:</t>
        </r>
        <r>
          <rPr>
            <sz val="9"/>
            <color indexed="81"/>
            <rFont val="Tahoma"/>
            <family val="2"/>
          </rPr>
          <t xml:space="preserve">
Máximo 20 anos = 240 meses.</t>
        </r>
      </text>
    </comment>
    <comment ref="C25" authorId="0" shapeId="0">
      <text>
        <r>
          <rPr>
            <b/>
            <sz val="9"/>
            <color indexed="81"/>
            <rFont val="Tahoma"/>
            <family val="2"/>
          </rPr>
          <t>Instruções:</t>
        </r>
        <r>
          <rPr>
            <sz val="9"/>
            <color indexed="81"/>
            <rFont val="Tahoma"/>
            <family val="2"/>
          </rPr>
          <t xml:space="preserve">
Igual ao período do investimento (duração prevista para a obra) + 6 meses. Máximo: 4 anos = 48 meses.</t>
        </r>
      </text>
    </comment>
    <comment ref="B28" authorId="0" shapeId="0">
      <text>
        <r>
          <rPr>
            <b/>
            <sz val="9"/>
            <color indexed="81"/>
            <rFont val="Tahoma"/>
            <family val="2"/>
          </rPr>
          <t>Instruções:</t>
        </r>
        <r>
          <rPr>
            <sz val="9"/>
            <color indexed="81"/>
            <rFont val="Tahoma"/>
            <family val="2"/>
          </rPr>
          <t xml:space="preserve">
Apresentar o plano anualizado para o investimento, desagregado pelos valores do investimento total, do financiamento solicitado e do autofinanciamento/financiamento de outras fontes.</t>
        </r>
      </text>
    </comment>
    <comment ref="I30" authorId="0" shapeId="0">
      <text>
        <r>
          <rPr>
            <sz val="9"/>
            <color indexed="81"/>
            <rFont val="Tahoma"/>
            <family val="2"/>
          </rPr>
          <t>Campos auxiliares, se «INCOERENTE» devem os valores inscritos na tabela ser revistos</t>
        </r>
      </text>
    </comment>
    <comment ref="A31" authorId="0" shapeId="0">
      <text>
        <r>
          <rPr>
            <b/>
            <sz val="9"/>
            <color indexed="81"/>
            <rFont val="Tahoma"/>
            <family val="2"/>
          </rPr>
          <t>Instruções:</t>
        </r>
        <r>
          <rPr>
            <sz val="9"/>
            <color indexed="81"/>
            <rFont val="Tahoma"/>
            <family val="2"/>
          </rPr>
          <t xml:space="preserve">
O valor do investimento total a apresentar de forma anualizada tem de ser coerente com os valores apresentados na tabela anterior.</t>
        </r>
      </text>
    </comment>
    <comment ref="A32" authorId="0" shapeId="0">
      <text>
        <r>
          <rPr>
            <b/>
            <sz val="9"/>
            <color indexed="81"/>
            <rFont val="Tahoma"/>
            <family val="2"/>
          </rPr>
          <t>Author:</t>
        </r>
        <r>
          <rPr>
            <sz val="9"/>
            <color indexed="81"/>
            <rFont val="Tahoma"/>
            <family val="2"/>
          </rPr>
          <t xml:space="preserve">
Apresentar os valores anuais previstos para alocação de capitais próprios ao investimento.</t>
        </r>
      </text>
    </comment>
    <comment ref="A33" authorId="0" shapeId="0">
      <text>
        <r>
          <rPr>
            <b/>
            <sz val="9"/>
            <color indexed="81"/>
            <rFont val="Tahoma"/>
            <family val="2"/>
          </rPr>
          <t>Instruções:</t>
        </r>
        <r>
          <rPr>
            <sz val="9"/>
            <color indexed="81"/>
            <rFont val="Tahoma"/>
            <family val="2"/>
          </rPr>
          <t xml:space="preserve">
O valor do financiamento solicitado, a apresentar sob a forma de previsão anual, tem de ser coerente com os valores apresentados na tabela anterior.</t>
        </r>
      </text>
    </comment>
    <comment ref="A35" authorId="0" shapeId="0">
      <text>
        <r>
          <rPr>
            <b/>
            <sz val="9"/>
            <color indexed="81"/>
            <rFont val="Tahoma"/>
            <family val="2"/>
          </rPr>
          <t>Instruções:</t>
        </r>
        <r>
          <rPr>
            <sz val="9"/>
            <color indexed="81"/>
            <rFont val="Tahoma"/>
            <family val="2"/>
          </rPr>
          <t xml:space="preserve">
Campo de preenchimento automático. O valor do Autofinanciamento, a apresentar sob a forma de previsão anual, equivale a todo o montante do investimento que não está coberto pelas fontes anteriores.</t>
        </r>
      </text>
    </comment>
    <comment ref="A37" authorId="0" shapeId="0">
      <text>
        <r>
          <rPr>
            <b/>
            <sz val="9"/>
            <color indexed="81"/>
            <rFont val="Tahoma"/>
            <family val="2"/>
          </rPr>
          <t>Instruções:</t>
        </r>
        <r>
          <rPr>
            <sz val="9"/>
            <color indexed="81"/>
            <rFont val="Tahoma"/>
            <family val="2"/>
          </rPr>
          <t xml:space="preserve">
Apresentar os fluxos de caixa (saída e entrada) desagregados por cada uma das componentes identificadas. Deve ser preenchido o número de colunas da tabela correspondente ao número de anos da maturidade proposta, com um máximo de 20 anos.
Quadro a preencher apenas se se tratar de um projeto de interesse público ou de cariz social do qual não resulte receita líquida positiva.</t>
        </r>
      </text>
    </comment>
    <comment ref="A40" authorId="0" shapeId="0">
      <text>
        <r>
          <rPr>
            <b/>
            <sz val="9"/>
            <color indexed="81"/>
            <rFont val="Tahoma"/>
            <family val="2"/>
          </rPr>
          <t>Instruções:</t>
        </r>
        <r>
          <rPr>
            <sz val="9"/>
            <color indexed="81"/>
            <rFont val="Tahoma"/>
            <family val="2"/>
          </rPr>
          <t xml:space="preserve">
Preenchimento automático, com base na soma dos Fluxos de Entrada para cada ano.</t>
        </r>
      </text>
    </comment>
    <comment ref="A45" authorId="0" shapeId="0">
      <text>
        <r>
          <rPr>
            <b/>
            <sz val="9"/>
            <color indexed="81"/>
            <rFont val="Tahoma"/>
            <family val="2"/>
          </rPr>
          <t>Instruções:</t>
        </r>
        <r>
          <rPr>
            <sz val="9"/>
            <color indexed="81"/>
            <rFont val="Tahoma"/>
            <family val="2"/>
          </rPr>
          <t xml:space="preserve">
Preenchimento automático, com base na soma dos Fluxos de Saída para cada ano.</t>
        </r>
      </text>
    </comment>
    <comment ref="A53" authorId="0" shapeId="0">
      <text>
        <r>
          <rPr>
            <b/>
            <sz val="9"/>
            <color indexed="81"/>
            <rFont val="Tahoma"/>
            <family val="2"/>
          </rPr>
          <t>Instruções:</t>
        </r>
        <r>
          <rPr>
            <sz val="9"/>
            <color indexed="81"/>
            <rFont val="Tahoma"/>
            <family val="2"/>
          </rPr>
          <t xml:space="preserve">
Preenchimento automático, com base na diferença entre os Fluxos de Entrada e os Fluxos de Saída.</t>
        </r>
      </text>
    </comment>
  </commentList>
</comments>
</file>

<file path=xl/comments4.xml><?xml version="1.0" encoding="utf-8"?>
<comments xmlns="http://schemas.openxmlformats.org/spreadsheetml/2006/main">
  <authors>
    <author>Author</author>
  </authors>
  <commentList>
    <comment ref="B4" authorId="0" shapeId="0">
      <text>
        <r>
          <rPr>
            <b/>
            <sz val="9"/>
            <color indexed="81"/>
            <rFont val="Tahoma"/>
            <family val="2"/>
          </rPr>
          <t>Instruções:</t>
        </r>
        <r>
          <rPr>
            <sz val="9"/>
            <color indexed="81"/>
            <rFont val="Tahoma"/>
            <family val="2"/>
          </rPr>
          <t xml:space="preserve">
A meta para o indicador "Área de construção do edifício após a intervenção" deve ser indicada para todas as operações, e medida de acordo com o conceito de "Área de construção" previsto no Decreto Regulamentar n.º 9/2009, correspondendo ao somatório das áreas de todos os pisos, acima e abaixo da cota de soleira, com exclusão das áreas em sótão e em cave sem pé-direito regulamentar. A área de construção é, em cada piso, medida pelo perímetro exterior das paredes exteriores e inclui os espaços de circulação cobertos (átrios, galerias, corredores, caixas de escada e caixas de elevador) e os espaços exteriores cobertos (alpendres, telheiros, varandas e terraços cobertos). A meta prevista para este indicador deve ser indicada em metros quadrados (m2).</t>
        </r>
      </text>
    </comment>
    <comment ref="B6" authorId="0" shapeId="0">
      <text>
        <r>
          <rPr>
            <b/>
            <sz val="9"/>
            <color indexed="81"/>
            <rFont val="Tahoma"/>
            <family val="2"/>
          </rPr>
          <t>Instruções:</t>
        </r>
        <r>
          <rPr>
            <sz val="9"/>
            <color indexed="81"/>
            <rFont val="Tahoma"/>
            <family val="2"/>
          </rPr>
          <t xml:space="preserve">
A meta para o indicador "Habitações reabilitadas em áreas urbanas" deve ser apresentada apenas para os edifícios que, no  todo ou em parte, se destinam a habitação após a operação de reabilitação. O indicador quantifica o número de unidades habitacionais (frações) do edifício após a intervenção. No caso de a operação incidir apenas numa fração (apenas para as operações em edifícios de habitação social no âmbito do PAICD - ver ponto "Operações que podem ser apoiadas" do Guia do Beneficiário), deve ser indicada meta igual a 1.</t>
        </r>
      </text>
    </comment>
    <comment ref="B7" authorId="0" shapeId="0">
      <text>
        <r>
          <rPr>
            <b/>
            <sz val="9"/>
            <color indexed="81"/>
            <rFont val="Tahoma"/>
            <family val="2"/>
          </rPr>
          <t>Instruções:</t>
        </r>
        <r>
          <rPr>
            <sz val="9"/>
            <color indexed="81"/>
            <rFont val="Tahoma"/>
            <family val="2"/>
          </rPr>
          <t xml:space="preserve">
A meta para o indicador "Novos residentes" deve ser apresentada apenas para os edifícios que no seu todo ou em parte se destinam a habitação após a operação de reabilitação. O indicador deve quantificar o número estimado de novos indivíduos que passarão a residir nos edifícios reabilitados no âmbito da operação. Os residentes cujas frações ou edifícios são reabilitados e que permanecem a residir na fração ou edifício não devem ser contabilizados para efeitos deste indicador.</t>
        </r>
      </text>
    </comment>
    <comment ref="B8" authorId="0" shapeId="0">
      <text>
        <r>
          <rPr>
            <b/>
            <sz val="9"/>
            <color indexed="81"/>
            <rFont val="Tahoma"/>
            <family val="2"/>
          </rPr>
          <t>Instruções:</t>
        </r>
        <r>
          <rPr>
            <sz val="9"/>
            <color indexed="81"/>
            <rFont val="Tahoma"/>
            <family val="2"/>
          </rPr>
          <t xml:space="preserve">
A meta para o indicador "Agregados familiares com consumo de energia melhorado" deve ser indicada para todas as operações que se destinem, no todo ou em parte, a habitação. O valor da meta corresponde ao número de unidades habitacionais para os quais se preveja uma melhoria do desempenho energético, decorrente da execução das medidas de eficiência energética implementadas no âmbito da operação. No final da operação será confirmado o aumento referido, sendo revisto, se necessário, o valor para este indicador.</t>
        </r>
      </text>
    </comment>
    <comment ref="B10" authorId="0" shapeId="0">
      <text>
        <r>
          <rPr>
            <b/>
            <sz val="9"/>
            <color indexed="81"/>
            <rFont val="Tahoma"/>
            <family val="2"/>
          </rPr>
          <t>Instruções:</t>
        </r>
        <r>
          <rPr>
            <sz val="9"/>
            <color indexed="81"/>
            <rFont val="Tahoma"/>
            <family val="2"/>
          </rPr>
          <t xml:space="preserve">
A meta para o indicador "Área de edifícios públicos ou comerciais construídos ou renovados em áreas urbanas" deve ser apresentada apenas para os edifícios que, no todo ou em parte, se destinam a uso não habitacional (ex: comércio, serviços, hotelaria, equipamentos de utilização coletiva, etc.) após a operação de reabilitação. A área deve ser medida tendo em conta o conceito de "Área de construção" previsto no Decreto Regulamentar n.º 9/2009, correspondendo ao somatório das áreas de todos os pisos, acima e abaixo da cota de soleira, com exclusão das áreas em sótão e em cave sem pé-direito regulamentar. A área de construção é, em cada piso, medida pelo perímetro exterior das paredes exteriores e inclui os espaços de circulação cobertos (átrios, galerias, corredores, caixas de escada e caixas de elevador) e os espaços exteriores cobertos (alpendres, telheiros, varandas e terraços cobertos). A meta prevista para este indicador deve ser indicada em metros quadrados (m2).
No caso de edifícios mistos, isto é, que incluam áreas destinadas a uso habitacional e áreas destinadas a outros usos, deve ser considerada, para efeitos de quantificação desta meta, toda a área que não se destina a habitação (nos termos do n.º 3 do artigo 2.º do Decreto-Lei n.º 53/2014, de 8 de abril, considera-se de uso habitacional a área que se destina a habitação e a usos complementares, designadamente, estacionamento, arrecadação ou usos sociais, pelo que deve ser esta área a subtraída).</t>
        </r>
      </text>
    </comment>
    <comment ref="B11" authorId="0" shapeId="0">
      <text>
        <r>
          <rPr>
            <b/>
            <sz val="9"/>
            <color indexed="81"/>
            <rFont val="Tahoma"/>
            <family val="2"/>
          </rPr>
          <t>Instruções:</t>
        </r>
        <r>
          <rPr>
            <sz val="9"/>
            <color indexed="81"/>
            <rFont val="Tahoma"/>
            <family val="2"/>
          </rPr>
          <t xml:space="preserve">
A meta para o indicador "Postos de trabalho criados" é obrigatória no caso em que o uso do imóvel se destine, no todo ou em parte, a instalação de atividades económicas. O indicador deve quantificar o número de empregos diretos que é previsto criar após a operação de reabilitação urbana, isto é, o número de indivíduos a trabalhar em edifícios reabilitados no âmbito do projeto apoiado. Os indivíduos que já se encontrem a trabalhar no edifício previamente à intervenção não são contabilizados para efeitos deste indicador. Para efeitos de contabilização do número de postos de trabalho criados, são admitidos contratos de trabalho em regime de tempo integral ou parcial, sendo que as contratações a tempo parcial terão de ser convertidas em postos de trabalho com base no equivalente a uma unidade de trabalho ano (correspondente a 240 dias de trabalho a 8 horas por dia).</t>
        </r>
      </text>
    </comment>
    <comment ref="B12" authorId="0" shapeId="0">
      <text>
        <r>
          <rPr>
            <b/>
            <sz val="9"/>
            <color indexed="81"/>
            <rFont val="Tahoma"/>
            <family val="2"/>
          </rPr>
          <t>Instruções:</t>
        </r>
        <r>
          <rPr>
            <sz val="9"/>
            <color indexed="81"/>
            <rFont val="Tahoma"/>
            <family val="2"/>
          </rPr>
          <t xml:space="preserve">
A meta para o indicador "Necessidades de consumo de energia primária </t>
        </r>
        <r>
          <rPr>
            <b/>
            <sz val="9"/>
            <color indexed="81"/>
            <rFont val="Tahoma"/>
            <family val="2"/>
          </rPr>
          <t>depois</t>
        </r>
        <r>
          <rPr>
            <sz val="9"/>
            <color indexed="81"/>
            <rFont val="Tahoma"/>
            <family val="2"/>
          </rPr>
          <t xml:space="preserve"> da intervenção" deve ser indicada </t>
        </r>
        <r>
          <rPr>
            <b/>
            <sz val="9"/>
            <color indexed="81"/>
            <rFont val="Tahoma"/>
            <family val="2"/>
          </rPr>
          <t xml:space="preserve">para todas as operações em edifícios em que pelo menos uma parte do edifício seja destinada a uso que não o habitacional.
Para preencher este campo, peça ajuda ao perito qualificado que está a realizar/realizou a certificação energética do edifício.
</t>
        </r>
        <r>
          <rPr>
            <sz val="9"/>
            <color indexed="81"/>
            <rFont val="Tahoma"/>
            <family val="2"/>
          </rPr>
          <t xml:space="preserve">Este indicador quantifica as necessidades de consumo de energia primária do edifício ou parte dele estimadas para a </t>
        </r>
        <r>
          <rPr>
            <b/>
            <sz val="9"/>
            <color indexed="81"/>
            <rFont val="Tahoma"/>
            <family val="2"/>
          </rPr>
          <t>situação posterior à sua reabilitação</t>
        </r>
        <r>
          <rPr>
            <sz val="9"/>
            <color indexed="81"/>
            <rFont val="Tahoma"/>
            <family val="2"/>
          </rPr>
          <t xml:space="preserve"> (com base nas medidas previstas no projeto que melhoram a eficiência energética do edifício), sendo avaliadas pelo indicador  "IEE - Indicador de eficiência energética" ou “Ntc - Necessidades nominais anuais de energia primária”, consoante a tipologia de certificado energético.
O objetivo deste indicador é avaliar o desempenho energético do imóvel previsto para depois da operação de reabilitação urbana (estimativa), de forma a comparar com o desempenho antes da intervenção, permitindo assim aferir os ganhos, em termos de eficiência energética, que a obra de reabilitação urbana irá conferir ao imóvel. No final da operação, será confirmado se esta contribuiu de facto para a melhoria do desempenho energético do edifício.
No caso de edifícios destinados exclusivamente a habitação, este valor é dado pelo certificado energético, pelo que não é necessário o candidato preencher; no caso de edifícios destinados apenas em parte a habitação, os valores da parte habitacional não têm igualmente de ser preenchidos, pois são também obtidos a partir do certificado energético, tendo o candidato apenas que preencher o valor previsto para as partes do edifício não destinadas a habitação - por exemplo destinadas a escritórios, lojas, alojamento local ou outros.
Caso haja várias frações, o valor a indicar é a média do valor do IEE/Ntc previstos para cada fração, ponderada pela área de cada uma (excluindo as frações destinadas a habitação, caso existam).
Caso já disponha de pré-certificado(s) energético(s) para o projeto (exigido no âmbito do processo de licenciamento das obras a realizar), o perito pode utilizar a meta estimada no(s) mesmo(s).
Para um melhor entendimento sobre as obrigações em matéria de eficiência energética no âmbito de operações apoiadas pelo IFRRU 2020, ver Ponto 8 - "Requisitos específicos eficiência energética" do Guia do Beneficiário.</t>
        </r>
      </text>
    </comment>
    <comment ref="B13" authorId="0" shapeId="0">
      <text>
        <r>
          <rPr>
            <b/>
            <sz val="9"/>
            <color indexed="81"/>
            <rFont val="Tahoma"/>
            <family val="2"/>
          </rPr>
          <t>Instruções:</t>
        </r>
        <r>
          <rPr>
            <sz val="9"/>
            <color indexed="81"/>
            <rFont val="Tahoma"/>
            <family val="2"/>
          </rPr>
          <t xml:space="preserve">
A meta para o indicador "Diminuição anual das emissões de gases com efeito de estufa em resultado da intervenção" tem como objetivo apresentar uma estimativa para a diminuição das emissões destes gases em resultado da implementação de medidas de eficiência energética associadas à operação de reabilitação urbana.
</t>
        </r>
        <r>
          <rPr>
            <b/>
            <sz val="9"/>
            <color indexed="81"/>
            <rFont val="Tahoma"/>
            <family val="2"/>
          </rPr>
          <t>Este campo deve ser preenchido apenas para operações em edifícios em que pelo menos uma parte do edifício seja destinada a uso que não o habitacional.
Peça ajuda ao perito qualificado que está a realizar/realizou a certificação energética do edifício.</t>
        </r>
        <r>
          <rPr>
            <sz val="9"/>
            <color indexed="81"/>
            <rFont val="Tahoma"/>
            <family val="2"/>
          </rPr>
          <t xml:space="preserve">
No caso de edifícios destinados exclusivamente a habitação, este valor é dado pelo certificado energético, pelo que não é necessário o candidato preencher; no caso de edifícios destinados apenas em parte a habitação, os valores da parte habitacional não têm igualmente de ser preenchidos, pois são também obtidos a partir do certificado energético, tendo o candidato apenas que preencher o valor previsto para as partes do edifício não destinadas a habitação - por exemplo destinadas a escritórios, lojas, alojamento local ou outros.
O valor da meta é obtido com base na previsão do aumento do desempenho energético do imóvel atendendo às medidas previstas no projeto de reabilitação.
Caso este valor seja aferido fração a fração, o valor indicado deve ser o somatório de todas as frações (excluindo as destinadas a habitação).
Caso já disponha de pré-certificado(s) energético(s) para o projeto (exigido no âmbito de alguns processo de licenciamento de obras), o perito pode utilizar a meta estimada no(s) mesmo(s), calculando a diferença entre os valores atuais (certificados atuais) e os valores futuros (pré-certificados).
Para um melhor entendimento sobre as obrigações em matéria de reporte de indicadores de eficiência energética no âmbito de operações apoiadas pelo IFRRU 2020, ver Ponto 8 - "Requisitos específicos eficiência energética" do Guia do Beneficiário.</t>
        </r>
      </text>
    </comment>
    <comment ref="B15" authorId="0" shapeId="0">
      <text>
        <r>
          <rPr>
            <b/>
            <sz val="9"/>
            <color indexed="81"/>
            <rFont val="Tahoma"/>
            <family val="2"/>
          </rPr>
          <t>Instruções:</t>
        </r>
        <r>
          <rPr>
            <sz val="9"/>
            <color indexed="81"/>
            <rFont val="Tahoma"/>
            <family val="2"/>
          </rPr>
          <t xml:space="preserve">
A meta para o indicador "Espaços abertos criados ou reabilitados em áreas urbanas" deve ser apresentada apenas para as operações de reabilitação cuja área principal de incidência seja espaço público ou em que a mesma seja relevante (por exemplo intervenções em áreas industriais abandonadas). Não deve ser apresentada meta para este indicador caso a operação de reabilitação incida num edifício que tenha associado um logradouro que constitua um espaço aberto.</t>
        </r>
      </text>
    </comment>
  </commentList>
</comments>
</file>

<file path=xl/sharedStrings.xml><?xml version="1.0" encoding="utf-8"?>
<sst xmlns="http://schemas.openxmlformats.org/spreadsheetml/2006/main" count="17599" uniqueCount="5661">
  <si>
    <t>Localidade</t>
  </si>
  <si>
    <t>Designação da componente</t>
  </si>
  <si>
    <t>Total</t>
  </si>
  <si>
    <t>Investimento total</t>
  </si>
  <si>
    <t>Reabilitação urbana</t>
  </si>
  <si>
    <t>imóvel situado em zona de proteção de imóvel classificado ou em vias de classificação</t>
  </si>
  <si>
    <t>imóvel classificado ou em vias de classificação</t>
  </si>
  <si>
    <t>Secretaria Geral</t>
  </si>
  <si>
    <t>Direção Geral</t>
  </si>
  <si>
    <t>Inspeção Geral</t>
  </si>
  <si>
    <t>Direcão Regional</t>
  </si>
  <si>
    <t>Gabinete de Estudo e Avaliação</t>
  </si>
  <si>
    <t>Serviços Sociais da Administração Pública</t>
  </si>
  <si>
    <t>Comissão de Coordenação e Desenvolvimento Regional (CCDR)</t>
  </si>
  <si>
    <t>Estabelecimento de Ensino Público - Pré-escolar</t>
  </si>
  <si>
    <t>Estabelecimentos  de Ensino Público - Básico</t>
  </si>
  <si>
    <t>Estabelecimentos  de Ensino Público - Secundário</t>
  </si>
  <si>
    <t xml:space="preserve">Estabelecimentos  de Ensino Público - Agrupamentos de escolas </t>
  </si>
  <si>
    <t>Escola Profissional Pública</t>
  </si>
  <si>
    <t>Institutos Públicos</t>
  </si>
  <si>
    <t>Fundações Públicas</t>
  </si>
  <si>
    <t>Fundos Personalizados</t>
  </si>
  <si>
    <t>Estabelecimento de Ensino Superior Público - Instituições de Ensino Politécnico</t>
  </si>
  <si>
    <t>Estabelecimento de Ensino Superior Público - Instituições de Ensino Universitário</t>
  </si>
  <si>
    <t>Estabelecimento de Ensino Superior Público - Instituições de Ensino Politécnico- Unidade de I&amp;D</t>
  </si>
  <si>
    <t>Estabelecimento de Ensino Superior Público - Instituições de Ensino Universitário - Unidade de I&amp;D</t>
  </si>
  <si>
    <t xml:space="preserve">Sector Empresarial do Estado - Empresa Publica </t>
  </si>
  <si>
    <t>Sector Empresarial do Estado - Empresa Participada</t>
  </si>
  <si>
    <t>Estabelecimentos de Saúde EPE</t>
  </si>
  <si>
    <t>Associação de Municipios (RA)</t>
  </si>
  <si>
    <t>Direção Regional (RA)</t>
  </si>
  <si>
    <t>Instituto Público (RA)</t>
  </si>
  <si>
    <t>Secretaria Regional (RA)</t>
  </si>
  <si>
    <t>Setor Empresarial -  Empresas Publicas (RA)</t>
  </si>
  <si>
    <t>Setor Empresarial - Empresas Participadas (RA)</t>
  </si>
  <si>
    <t>Associação de autarquias locais - Área Metropolitana</t>
  </si>
  <si>
    <t>Associações de autarquias locais - Comunidade Intermunicipal</t>
  </si>
  <si>
    <t>Associações de autarquias locais - Associação de freguesias e de municípios de fins específicos</t>
  </si>
  <si>
    <t>Autarquias Locais</t>
  </si>
  <si>
    <t>Setor Empresarial Local - Empresa Municipal</t>
  </si>
  <si>
    <t>Setor Empresarial Local - Empresa Intermunicipal</t>
  </si>
  <si>
    <t>Associações Públicas</t>
  </si>
  <si>
    <t>Bancos e Outras Instituições Financeiras (com fins lucrativos)</t>
  </si>
  <si>
    <t>Companhias de Seguros e de Resseguros e Mediadores de Seguros e de Resseguros</t>
  </si>
  <si>
    <t>Sociedades Comerciais</t>
  </si>
  <si>
    <t>Sociedades Civis</t>
  </si>
  <si>
    <t>Agrupamento Complementares de Empresas (ACE'S)</t>
  </si>
  <si>
    <t>Hospitais Privados (com fins lucrativos)</t>
  </si>
  <si>
    <t>Estabelecimentos  de Ensino Privado (com fins lucrativos)</t>
  </si>
  <si>
    <t>Estabelecimento de Ensino Superior Privado  (com fins lucrativos)</t>
  </si>
  <si>
    <t>Escolas Profissionais Privadas</t>
  </si>
  <si>
    <t>Pessoas singulares</t>
  </si>
  <si>
    <t>Cooperativa (inclui União de Cooperativas)</t>
  </si>
  <si>
    <t>Associação empresarial (sem fins lucrativos)</t>
  </si>
  <si>
    <t>Fundações Privadas</t>
  </si>
  <si>
    <t xml:space="preserve">IPSS - Instituições Particulares de Solidariedade Social (Inclui instituições equiparadas a IPSS e União das IPSS) </t>
  </si>
  <si>
    <t xml:space="preserve">Misericórdia (inclui União das Misericórdias) </t>
  </si>
  <si>
    <t>ONG - Organização Não Governamental</t>
  </si>
  <si>
    <t xml:space="preserve">Organização Patronal ou Empresarial </t>
  </si>
  <si>
    <t xml:space="preserve">Organização Profissional </t>
  </si>
  <si>
    <t xml:space="preserve">Organização Sindical </t>
  </si>
  <si>
    <t>Unidades de I&amp;D (Privadas)</t>
  </si>
  <si>
    <t>Agências e associações de desenvolvimento regional e local</t>
  </si>
  <si>
    <t>Pessoas singulares (Proprietários, intervindo em acções de reabilitação e valorização do respectivo património ou cedendo espaços necessários ao desenvolvimento das operações previstas)</t>
  </si>
  <si>
    <t>Moradores e suas associações</t>
  </si>
  <si>
    <t>Representação Permanente/Entidades estrangeiras</t>
  </si>
  <si>
    <t>Entidade equiparada a pessoa coletiva</t>
  </si>
  <si>
    <t>Outras associações não enquadráveis nas opções anteriores</t>
  </si>
  <si>
    <t>Empresário em Nome Individual</t>
  </si>
  <si>
    <t xml:space="preserve">Tabela referente ao tipo de Entidade </t>
  </si>
  <si>
    <t>n</t>
  </si>
  <si>
    <t>Designação dos Indicadores</t>
  </si>
  <si>
    <t>A - Fluxos de Entrada</t>
  </si>
  <si>
    <t>B - Fluxos de Saida</t>
  </si>
  <si>
    <t>Programa Operacional Norte 2020</t>
  </si>
  <si>
    <t>Programa Operacional Centro 2020</t>
  </si>
  <si>
    <t>Programa Operacional Lisboa 2020</t>
  </si>
  <si>
    <t>Programa Operacional Alentejo 2020</t>
  </si>
  <si>
    <t>Programa Operacional Madeira 14-20</t>
  </si>
  <si>
    <t>Programa Operacional Açores 2020</t>
  </si>
  <si>
    <t>Abrantes</t>
  </si>
  <si>
    <t>Águeda</t>
  </si>
  <si>
    <t>Aguiar da Beira</t>
  </si>
  <si>
    <t>Alandroal</t>
  </si>
  <si>
    <t>Albergaria-a-Velha</t>
  </si>
  <si>
    <t>Albufeira</t>
  </si>
  <si>
    <t>Alcácer do Sal</t>
  </si>
  <si>
    <t>Alcanena</t>
  </si>
  <si>
    <t>Alcobaça</t>
  </si>
  <si>
    <t>Alcochete</t>
  </si>
  <si>
    <t>Alcoutim</t>
  </si>
  <si>
    <t>Alenquer</t>
  </si>
  <si>
    <t>Alfândega da Fé</t>
  </si>
  <si>
    <t>Alijó</t>
  </si>
  <si>
    <t>Aljezur</t>
  </si>
  <si>
    <t>Aljustrel</t>
  </si>
  <si>
    <t>Almada</t>
  </si>
  <si>
    <t>Almeida</t>
  </si>
  <si>
    <t>Almeirim</t>
  </si>
  <si>
    <t>Almodôvar</t>
  </si>
  <si>
    <t>Alpiarça</t>
  </si>
  <si>
    <t>Alter do Chão</t>
  </si>
  <si>
    <t>Alvaiázere</t>
  </si>
  <si>
    <t>Alvito</t>
  </si>
  <si>
    <t>Amadora</t>
  </si>
  <si>
    <t>Amarante</t>
  </si>
  <si>
    <t>Amares</t>
  </si>
  <si>
    <t>Anadia</t>
  </si>
  <si>
    <t>Angra do Heroísmo</t>
  </si>
  <si>
    <t>Ansião</t>
  </si>
  <si>
    <t>Arcos de Valdevez</t>
  </si>
  <si>
    <t>Arganil</t>
  </si>
  <si>
    <t>Armamar</t>
  </si>
  <si>
    <t>Arouca</t>
  </si>
  <si>
    <t>Arraiolos</t>
  </si>
  <si>
    <t>Arronches</t>
  </si>
  <si>
    <t>Arruda dos Vinhos</t>
  </si>
  <si>
    <t>Aveiro</t>
  </si>
  <si>
    <t>Avis</t>
  </si>
  <si>
    <t>Azambuja</t>
  </si>
  <si>
    <t>Baião</t>
  </si>
  <si>
    <t>Barcelos</t>
  </si>
  <si>
    <t>Barrancos</t>
  </si>
  <si>
    <t>Barreiro</t>
  </si>
  <si>
    <t>Batalha</t>
  </si>
  <si>
    <t>Beja</t>
  </si>
  <si>
    <t>Belmonte</t>
  </si>
  <si>
    <t>Benavente</t>
  </si>
  <si>
    <t>Bombarral</t>
  </si>
  <si>
    <t>Borba</t>
  </si>
  <si>
    <t>Boticas</t>
  </si>
  <si>
    <t>Braga</t>
  </si>
  <si>
    <t>Bragança</t>
  </si>
  <si>
    <t>Cabeceiras de Basto</t>
  </si>
  <si>
    <t>Cadaval</t>
  </si>
  <si>
    <t>Caldas da Rainha</t>
  </si>
  <si>
    <t>Câmara de Lobos</t>
  </si>
  <si>
    <t>Caminha</t>
  </si>
  <si>
    <t>Campo Maior</t>
  </si>
  <si>
    <t>Cantanhede</t>
  </si>
  <si>
    <t>Carrazeda de Ansiães</t>
  </si>
  <si>
    <t>Carregal do Sal</t>
  </si>
  <si>
    <t>Cartaxo</t>
  </si>
  <si>
    <t>Cascais</t>
  </si>
  <si>
    <t>Castanheira de Pêra</t>
  </si>
  <si>
    <t>Castelo Branco</t>
  </si>
  <si>
    <t>Castelo de Paiva</t>
  </si>
  <si>
    <t>Castelo de Vide</t>
  </si>
  <si>
    <t>Castro Daire</t>
  </si>
  <si>
    <t>Castro Marim</t>
  </si>
  <si>
    <t>Castro Verde</t>
  </si>
  <si>
    <t>Celorico da Beira</t>
  </si>
  <si>
    <t>Celorico de Basto</t>
  </si>
  <si>
    <t>Chamusca</t>
  </si>
  <si>
    <t>Chaves</t>
  </si>
  <si>
    <t>Cinfães</t>
  </si>
  <si>
    <t>Coimbra</t>
  </si>
  <si>
    <t>Condeixa-a-Nova</t>
  </si>
  <si>
    <t>Constância</t>
  </si>
  <si>
    <t>Coruche</t>
  </si>
  <si>
    <t>Corvo</t>
  </si>
  <si>
    <t>Covilhã</t>
  </si>
  <si>
    <t>Crato</t>
  </si>
  <si>
    <t>Cuba</t>
  </si>
  <si>
    <t>Elvas</t>
  </si>
  <si>
    <t>Entroncamento</t>
  </si>
  <si>
    <t>Espinho</t>
  </si>
  <si>
    <t>Esposende</t>
  </si>
  <si>
    <t>Estarreja</t>
  </si>
  <si>
    <t>Estremoz</t>
  </si>
  <si>
    <t>Évora</t>
  </si>
  <si>
    <t>Fafe</t>
  </si>
  <si>
    <t>Faro</t>
  </si>
  <si>
    <t>Felgueiras</t>
  </si>
  <si>
    <t>Ferreira do Alentejo</t>
  </si>
  <si>
    <t>Ferreira do Zêzere</t>
  </si>
  <si>
    <t>Figueira da Foz</t>
  </si>
  <si>
    <t>Figueira de Castelo Rodrigo</t>
  </si>
  <si>
    <t>Figueiró dos Vinhos</t>
  </si>
  <si>
    <t>Fornos de Algodres</t>
  </si>
  <si>
    <t>Freixo de Espada à Cinta</t>
  </si>
  <si>
    <t>Fronteira</t>
  </si>
  <si>
    <t>Funchal</t>
  </si>
  <si>
    <t>Fundão</t>
  </si>
  <si>
    <t>Gavião</t>
  </si>
  <si>
    <t>Góis</t>
  </si>
  <si>
    <t>Golegã</t>
  </si>
  <si>
    <t>Gondomar</t>
  </si>
  <si>
    <t>Gouveia</t>
  </si>
  <si>
    <t>Grândola</t>
  </si>
  <si>
    <t>Guarda</t>
  </si>
  <si>
    <t>Guimarães</t>
  </si>
  <si>
    <t>Horta</t>
  </si>
  <si>
    <t>Idanha-a-Nova</t>
  </si>
  <si>
    <t>Ílhavo</t>
  </si>
  <si>
    <t>Lagos</t>
  </si>
  <si>
    <t>Lajes das Flores</t>
  </si>
  <si>
    <t>Lajes do Pico</t>
  </si>
  <si>
    <t>Lamego</t>
  </si>
  <si>
    <t>Leiria</t>
  </si>
  <si>
    <t>Lisboa</t>
  </si>
  <si>
    <t>Loulé</t>
  </si>
  <si>
    <t>Loures</t>
  </si>
  <si>
    <t>Lourinhã</t>
  </si>
  <si>
    <t>Lousã</t>
  </si>
  <si>
    <t>Lousada</t>
  </si>
  <si>
    <t>Mação</t>
  </si>
  <si>
    <t>Macedo de Cavaleiros</t>
  </si>
  <si>
    <t>Machico</t>
  </si>
  <si>
    <t>Madalena</t>
  </si>
  <si>
    <t>Mafra</t>
  </si>
  <si>
    <t>Maia</t>
  </si>
  <si>
    <t>Mangualde</t>
  </si>
  <si>
    <t>Manteigas</t>
  </si>
  <si>
    <t>Marco de Canaveses</t>
  </si>
  <si>
    <t>Marinha Grande</t>
  </si>
  <si>
    <t>Marvão</t>
  </si>
  <si>
    <t>Matosinhos</t>
  </si>
  <si>
    <t>Mealhada</t>
  </si>
  <si>
    <t>Mêda</t>
  </si>
  <si>
    <t>Melgaço</t>
  </si>
  <si>
    <t>Mértola</t>
  </si>
  <si>
    <t>Mesão Frio</t>
  </si>
  <si>
    <t>Mira</t>
  </si>
  <si>
    <t>Miranda do Corvo</t>
  </si>
  <si>
    <t>Miranda do Douro</t>
  </si>
  <si>
    <t>Mirandela</t>
  </si>
  <si>
    <t>Mogadouro</t>
  </si>
  <si>
    <t>Moimenta da Beira</t>
  </si>
  <si>
    <t>Moita</t>
  </si>
  <si>
    <t>Monção</t>
  </si>
  <si>
    <t>Monchique</t>
  </si>
  <si>
    <t>Mondim de Basto</t>
  </si>
  <si>
    <t>Monforte</t>
  </si>
  <si>
    <t>Montalegre</t>
  </si>
  <si>
    <t>Montemor-o-Novo</t>
  </si>
  <si>
    <t>Montemor-o-Velho</t>
  </si>
  <si>
    <t>Montijo</t>
  </si>
  <si>
    <t>Mora</t>
  </si>
  <si>
    <t>Mortágua</t>
  </si>
  <si>
    <t>Moura</t>
  </si>
  <si>
    <t>Mourão</t>
  </si>
  <si>
    <t>Murça</t>
  </si>
  <si>
    <t>Murtosa</t>
  </si>
  <si>
    <t>Nazaré</t>
  </si>
  <si>
    <t>Nelas</t>
  </si>
  <si>
    <t>Nisa</t>
  </si>
  <si>
    <t>Nordeste</t>
  </si>
  <si>
    <t>Óbidos</t>
  </si>
  <si>
    <t>Odemira</t>
  </si>
  <si>
    <t>Odivelas</t>
  </si>
  <si>
    <t>Oeiras</t>
  </si>
  <si>
    <t>Oleiros</t>
  </si>
  <si>
    <t>Olhão</t>
  </si>
  <si>
    <t>Oliveira de Azeméis</t>
  </si>
  <si>
    <t>Oliveira de Frades</t>
  </si>
  <si>
    <t>Oliveira do Bairro</t>
  </si>
  <si>
    <t>Oliveira do Hospital</t>
  </si>
  <si>
    <t>Ourém</t>
  </si>
  <si>
    <t>Ourique</t>
  </si>
  <si>
    <t>Ovar</t>
  </si>
  <si>
    <t>Paços de Ferreira</t>
  </si>
  <si>
    <t>Palmela</t>
  </si>
  <si>
    <t>Pampilhosa da Serra</t>
  </si>
  <si>
    <t>Paredes</t>
  </si>
  <si>
    <t>Paredes de Coura</t>
  </si>
  <si>
    <t>Pedrógão Grande</t>
  </si>
  <si>
    <t>Penacova</t>
  </si>
  <si>
    <t>Penafiel</t>
  </si>
  <si>
    <t>Penalva do Castelo</t>
  </si>
  <si>
    <t>Penamacor</t>
  </si>
  <si>
    <t>Penedono</t>
  </si>
  <si>
    <t>Penela</t>
  </si>
  <si>
    <t>Peniche</t>
  </si>
  <si>
    <t>Peso da Régua</t>
  </si>
  <si>
    <t>Pinhel</t>
  </si>
  <si>
    <t>Pombal</t>
  </si>
  <si>
    <t>Ponta Delgada</t>
  </si>
  <si>
    <t>Ponta do Sol</t>
  </si>
  <si>
    <t>Ponte da Barca</t>
  </si>
  <si>
    <t>Ponte de Lima</t>
  </si>
  <si>
    <t>Ponte de Sor</t>
  </si>
  <si>
    <t>Portalegre</t>
  </si>
  <si>
    <t>Portel</t>
  </si>
  <si>
    <t>Portimão</t>
  </si>
  <si>
    <t>Porto</t>
  </si>
  <si>
    <t>Porto de Mós</t>
  </si>
  <si>
    <t>Porto Moniz</t>
  </si>
  <si>
    <t>Porto Santo</t>
  </si>
  <si>
    <t>Póvoa de Lanhoso</t>
  </si>
  <si>
    <t>Póvoa de Varzim</t>
  </si>
  <si>
    <t>Povoação</t>
  </si>
  <si>
    <t>Proença-a-Nova</t>
  </si>
  <si>
    <t>Redondo</t>
  </si>
  <si>
    <t>Reguengos de Monsaraz</t>
  </si>
  <si>
    <t>Resende</t>
  </si>
  <si>
    <t>Ribeira Brava</t>
  </si>
  <si>
    <t>Ribeira de Pena</t>
  </si>
  <si>
    <t>Ribeira Grande</t>
  </si>
  <si>
    <t>Rio Maior</t>
  </si>
  <si>
    <t>Sabrosa</t>
  </si>
  <si>
    <t>Sabugal</t>
  </si>
  <si>
    <t>Salvaterra de Magos</t>
  </si>
  <si>
    <t>Santa Comba Dão</t>
  </si>
  <si>
    <t>Santa Cruz</t>
  </si>
  <si>
    <t>Santa Cruz da Graciosa</t>
  </si>
  <si>
    <t>Santa Cruz das Flores</t>
  </si>
  <si>
    <t>Santa Maria da Feira</t>
  </si>
  <si>
    <t>Santa Marta de Penaguião</t>
  </si>
  <si>
    <t>Santana</t>
  </si>
  <si>
    <t>Santarém</t>
  </si>
  <si>
    <t>Santiago do Cacém</t>
  </si>
  <si>
    <t>Santo Tirso</t>
  </si>
  <si>
    <t>São Brás de Alportel</t>
  </si>
  <si>
    <t>São João da Madeira</t>
  </si>
  <si>
    <t>São João da Pesqueira</t>
  </si>
  <si>
    <t>São Pedro do Sul</t>
  </si>
  <si>
    <t>São Roque do Pico</t>
  </si>
  <si>
    <t>São Vicente</t>
  </si>
  <si>
    <t>Sardoal</t>
  </si>
  <si>
    <t>Sátão</t>
  </si>
  <si>
    <t>Seia</t>
  </si>
  <si>
    <t>Seixal</t>
  </si>
  <si>
    <t>Sernancelhe</t>
  </si>
  <si>
    <t>Serpa</t>
  </si>
  <si>
    <t>Sertã</t>
  </si>
  <si>
    <t>Sesimbra</t>
  </si>
  <si>
    <t>Setúbal</t>
  </si>
  <si>
    <t>Sever do Vouga</t>
  </si>
  <si>
    <t>Silves</t>
  </si>
  <si>
    <t>Sines</t>
  </si>
  <si>
    <t>Sintra</t>
  </si>
  <si>
    <t>Sobral de Monte Agraço</t>
  </si>
  <si>
    <t>Soure</t>
  </si>
  <si>
    <t>Sousel</t>
  </si>
  <si>
    <t>Tábua</t>
  </si>
  <si>
    <t>Tabuaço</t>
  </si>
  <si>
    <t>Tarouca</t>
  </si>
  <si>
    <t>Tavira</t>
  </si>
  <si>
    <t>Terras de Bouro</t>
  </si>
  <si>
    <t>Tomar</t>
  </si>
  <si>
    <t>Tondela</t>
  </si>
  <si>
    <t>Torre de Moncorvo</t>
  </si>
  <si>
    <t>Torres Novas</t>
  </si>
  <si>
    <t>Torres Vedras</t>
  </si>
  <si>
    <t>Trancoso</t>
  </si>
  <si>
    <t>Trofa</t>
  </si>
  <si>
    <t>Vagos</t>
  </si>
  <si>
    <t>Vale de Cambra</t>
  </si>
  <si>
    <t>Valença</t>
  </si>
  <si>
    <t>Valongo</t>
  </si>
  <si>
    <t>Valpaços</t>
  </si>
  <si>
    <t>Velas</t>
  </si>
  <si>
    <t>Vendas Novas</t>
  </si>
  <si>
    <t>Viana do Alentejo</t>
  </si>
  <si>
    <t>Viana do Castelo</t>
  </si>
  <si>
    <t>Vidigueira</t>
  </si>
  <si>
    <t>Vieira do Minho</t>
  </si>
  <si>
    <t>Vila de Rei</t>
  </si>
  <si>
    <t>Vila do Bispo</t>
  </si>
  <si>
    <t>Vila do Conde</t>
  </si>
  <si>
    <t>Vila do Porto</t>
  </si>
  <si>
    <t>Vila Flor</t>
  </si>
  <si>
    <t>Vila Franca de Xira</t>
  </si>
  <si>
    <t>Vila Franca do Campo</t>
  </si>
  <si>
    <t>Vila Nova da Barquinha</t>
  </si>
  <si>
    <t>Vila Nova de Cerveira</t>
  </si>
  <si>
    <t>Vila Nova de Famalicão</t>
  </si>
  <si>
    <t>Vila Nova de Foz Côa</t>
  </si>
  <si>
    <t>Vila Nova de Gaia</t>
  </si>
  <si>
    <t>Vila Nova de Paiva</t>
  </si>
  <si>
    <t>Vila Nova de Poiares</t>
  </si>
  <si>
    <t>Vila Pouca de Aguiar</t>
  </si>
  <si>
    <t>Vila Real</t>
  </si>
  <si>
    <t>Vila Real de Santo António</t>
  </si>
  <si>
    <t>Vila Velha de Ródão</t>
  </si>
  <si>
    <t>Vila Verde</t>
  </si>
  <si>
    <t>Vila Viçosa</t>
  </si>
  <si>
    <t>Vimioso</t>
  </si>
  <si>
    <t>Vinhais</t>
  </si>
  <si>
    <t>Viseu</t>
  </si>
  <si>
    <t>Vizela</t>
  </si>
  <si>
    <t>Vouzela</t>
  </si>
  <si>
    <t>Programa Operacional Sustentabilidade e Eficiência no Uso de Recursos (POSEUR)</t>
  </si>
  <si>
    <t xml:space="preserve">16 Reabilitação urbana </t>
  </si>
  <si>
    <t>17 Regeneração de instalações industriais abandonadas</t>
  </si>
  <si>
    <t>04 Eficiência energética nas habitações</t>
  </si>
  <si>
    <t>43 Regeneração socioeconómica e física de comunidades e zonas desfavorecidas</t>
  </si>
  <si>
    <t>Possui ou poderá assegurar, até à aprovação da candidatura, os meios técnicos, físicos e financeiros e os recursos humanos necessários ao desenvolvimento da operação.</t>
  </si>
  <si>
    <t>Outro (indicar qual)</t>
  </si>
  <si>
    <t>Renda condicionada</t>
  </si>
  <si>
    <t>Arrendamento apoiado</t>
  </si>
  <si>
    <t>Renda livre</t>
  </si>
  <si>
    <t>Ano</t>
  </si>
  <si>
    <t>São verdadeiras e completas todas as informações do presente formulário e respetivos anexos.</t>
  </si>
  <si>
    <t>Relativos à operação:</t>
  </si>
  <si>
    <t>Identificação do anexo</t>
  </si>
  <si>
    <t>Nº</t>
  </si>
  <si>
    <t>Relativos ao Candidato:</t>
  </si>
  <si>
    <t>n+1</t>
  </si>
  <si>
    <t>n+2</t>
  </si>
  <si>
    <t>n+3</t>
  </si>
  <si>
    <t>n+4</t>
  </si>
  <si>
    <t>n+5</t>
  </si>
  <si>
    <t>n+6</t>
  </si>
  <si>
    <t>n+7</t>
  </si>
  <si>
    <t>Cargo (se aplicável)</t>
  </si>
  <si>
    <t>latitude:</t>
  </si>
  <si>
    <t>longitude:</t>
  </si>
  <si>
    <t>Postos de trabalho criados (n.º)</t>
  </si>
  <si>
    <t>Ano de alcance da quantidade prevista</t>
  </si>
  <si>
    <t>Identificação do beneficiário</t>
  </si>
  <si>
    <t>Nome do ficheiro</t>
  </si>
  <si>
    <t>Para todos os devidos efeitos, o candidato declara, sob compromisso de honra, e consciente que as falsas declarações podem dar lugar à rescisão unilateral do contrato de financiamento e/ou revogação da decisão de aprovação, que:</t>
  </si>
  <si>
    <t>Está legalmente constituído, ou estará na data de assinatura do contrato de financiamento.</t>
  </si>
  <si>
    <t>Tem a situação regularizada em matéria de reposições, no âmbito de financiamento pelos Fundos Europeus Estruturais e de Investimento.</t>
  </si>
  <si>
    <t>Pode legalmente desenvolver as atividades no território abrangido pelo IFRRU 2020 e pela tipologia das operações e investimentos a que se candidata.</t>
  </si>
  <si>
    <t>Tem a situação tributária e contributiva regularizada perante, respetivamente, a administração fiscal e a segurança social.</t>
  </si>
  <si>
    <t>Caso seja PME na aceção da Recomendação 2003/361/CE da Comissão, Certificação Eletrónica de PME, emitida pelo IAPMEI de acordo com o determinado pelo Decreto-Lei n.º 372/2007, de 6 de novembro</t>
  </si>
  <si>
    <t>Memória Descritiva da operação, contendo, pelo menos:</t>
  </si>
  <si>
    <t>a) Fundamentação dos custos de investimento bem como a identificação de riscos associados à operação, designadamente de execução associados à existência de achados arqueológicos na área de incidência;</t>
  </si>
  <si>
    <t>Uso do imóvel após a intervenção</t>
  </si>
  <si>
    <t>Calendário Previsto do Investimento</t>
  </si>
  <si>
    <t>01</t>
  </si>
  <si>
    <t>02</t>
  </si>
  <si>
    <t>03</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</si>
  <si>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</si>
  <si>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</si>
  <si>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</si>
  <si>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</si>
  <si>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</si>
  <si>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</si>
  <si>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</si>
  <si>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</si>
  <si>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</si>
  <si>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</si>
  <si>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</si>
  <si>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</si>
  <si>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</si>
  <si>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</si>
  <si>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</si>
  <si>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</si>
  <si>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</si>
  <si>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</si>
  <si>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</si>
  <si>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</si>
  <si>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</si>
  <si>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</si>
  <si>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</si>
  <si>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</si>
  <si>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</si>
  <si>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</si>
  <si>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</si>
  <si>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</si>
  <si>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</si>
  <si>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35</t>
  </si>
  <si>
    <t>36</t>
  </si>
  <si>
    <t>37</t>
  </si>
  <si>
    <t>38</t>
  </si>
  <si>
    <t>39</t>
  </si>
  <si>
    <t>41</t>
  </si>
  <si>
    <t>42</t>
  </si>
  <si>
    <t>43</t>
  </si>
  <si>
    <t>45</t>
  </si>
  <si>
    <t>46</t>
  </si>
  <si>
    <t>47</t>
  </si>
  <si>
    <t>49</t>
  </si>
  <si>
    <t>50</t>
  </si>
  <si>
    <t>51</t>
  </si>
  <si>
    <t>52</t>
  </si>
  <si>
    <t>53</t>
  </si>
  <si>
    <t>55</t>
  </si>
  <si>
    <t>56</t>
  </si>
  <si>
    <t>58</t>
  </si>
  <si>
    <t>59</t>
  </si>
  <si>
    <t>60</t>
  </si>
  <si>
    <t>61</t>
  </si>
  <si>
    <t>62</t>
  </si>
  <si>
    <t>63</t>
  </si>
  <si>
    <t>64</t>
  </si>
  <si>
    <t>65</t>
  </si>
  <si>
    <t>66</t>
  </si>
  <si>
    <t>68</t>
  </si>
  <si>
    <t>69</t>
  </si>
  <si>
    <t>70</t>
  </si>
  <si>
    <t>71</t>
  </si>
  <si>
    <t>72</t>
  </si>
  <si>
    <t>73</t>
  </si>
  <si>
    <t>74</t>
  </si>
  <si>
    <t>75</t>
  </si>
  <si>
    <t>77</t>
  </si>
  <si>
    <t>78</t>
  </si>
  <si>
    <t>79</t>
  </si>
  <si>
    <t>80</t>
  </si>
  <si>
    <t>81</t>
  </si>
  <si>
    <t>82</t>
  </si>
  <si>
    <t>84</t>
  </si>
  <si>
    <t>85</t>
  </si>
  <si>
    <t>86</t>
  </si>
  <si>
    <t>87</t>
  </si>
  <si>
    <t>88</t>
  </si>
  <si>
    <t>90</t>
  </si>
  <si>
    <t>91</t>
  </si>
  <si>
    <t>92</t>
  </si>
  <si>
    <t>93</t>
  </si>
  <si>
    <t>94</t>
  </si>
  <si>
    <t>95</t>
  </si>
  <si>
    <t>96</t>
  </si>
  <si>
    <t>97</t>
  </si>
  <si>
    <t>98</t>
  </si>
  <si>
    <t>99</t>
  </si>
  <si>
    <t>Micro Empresa</t>
  </si>
  <si>
    <t>Pequena Empresa</t>
  </si>
  <si>
    <t>Média Empresa</t>
  </si>
  <si>
    <t>Grande Empresa</t>
  </si>
  <si>
    <t>Não Aplicável</t>
  </si>
  <si>
    <t>Codigo_distrito</t>
  </si>
  <si>
    <t>Codigo_concelho</t>
  </si>
  <si>
    <t>Codigo_freguesia</t>
  </si>
  <si>
    <t>Designacao_freguesia</t>
  </si>
  <si>
    <t>Aguada de Cima</t>
  </si>
  <si>
    <t>Fermentelos</t>
  </si>
  <si>
    <t>Macinhata do Vouga</t>
  </si>
  <si>
    <t>Valongo do Vouga</t>
  </si>
  <si>
    <t>União das freguesias de Águeda e Borralha</t>
  </si>
  <si>
    <t>União das freguesias de Barrô e Aguada de Baixo</t>
  </si>
  <si>
    <t>União das freguesias de Belazaima do Chão, Castanheira do Vouga e Agadão</t>
  </si>
  <si>
    <t>União das freguesias de Recardães e Espinhel</t>
  </si>
  <si>
    <t>União das freguesias de Travassô e Óis da Ribeira</t>
  </si>
  <si>
    <t>União das freguesias de Trofa, Segadães e Lamas do Vouga</t>
  </si>
  <si>
    <t>União das freguesias do Préstimo e Macieira de Alcoba</t>
  </si>
  <si>
    <t>Alquerubim</t>
  </si>
  <si>
    <t>Angeja</t>
  </si>
  <si>
    <t>04</t>
  </si>
  <si>
    <t>Ribeira de Fráguas</t>
  </si>
  <si>
    <t>Albergaria-a-Velha e Valmaior</t>
  </si>
  <si>
    <t>São João de Loure e Frossos</t>
  </si>
  <si>
    <t>Avelãs de Caminho</t>
  </si>
  <si>
    <t>Avelãs de Cima</t>
  </si>
  <si>
    <t>Sangalhos</t>
  </si>
  <si>
    <t>São Lourenço do Bairro</t>
  </si>
  <si>
    <t>Vila Nova de Monsarros</t>
  </si>
  <si>
    <t>Vilarinho do Bairro</t>
  </si>
  <si>
    <t>União das freguesias de Amoreira da Gândara, Paredes do Bairro e Ancas</t>
  </si>
  <si>
    <t>União das freguesias de Arcos e Mogofores</t>
  </si>
  <si>
    <t>União das freguesias de Tamengos, Aguim e Óis do Bairro</t>
  </si>
  <si>
    <t>Alvarenga</t>
  </si>
  <si>
    <t>Chave</t>
  </si>
  <si>
    <t>Escariz</t>
  </si>
  <si>
    <t>Fermedo</t>
  </si>
  <si>
    <t>Mansores</t>
  </si>
  <si>
    <t>Moldes</t>
  </si>
  <si>
    <t>Tropeço</t>
  </si>
  <si>
    <t>Urrô</t>
  </si>
  <si>
    <t>União das freguesias de Arouca e Burgo</t>
  </si>
  <si>
    <t>União das freguesias de Cabreiros e Albergaria da Serra</t>
  </si>
  <si>
    <t>União das freguesias de Canelas e Espiunca</t>
  </si>
  <si>
    <t>União das freguesias de Covelo de Paivó e Janarde</t>
  </si>
  <si>
    <t>Aradas</t>
  </si>
  <si>
    <t>Cacia</t>
  </si>
  <si>
    <t>Esgueira</t>
  </si>
  <si>
    <t>Oliveirinha</t>
  </si>
  <si>
    <t>São Bernardo</t>
  </si>
  <si>
    <t>São Jacinto</t>
  </si>
  <si>
    <t>Santa Joana</t>
  </si>
  <si>
    <t>Eixo e Eirol</t>
  </si>
  <si>
    <t>Requeixo, Nossa Senhora de Fátima e Nariz</t>
  </si>
  <si>
    <t>União das freguesias de Glória e Vera Cruz</t>
  </si>
  <si>
    <t>Santa Maria de Sardoura</t>
  </si>
  <si>
    <t>São Martinho de Sardoura</t>
  </si>
  <si>
    <t>União das freguesias de Raiva, Pedorido e Paraíso</t>
  </si>
  <si>
    <t>União das freguesias de Sobrado e Bairros</t>
  </si>
  <si>
    <t>Paramos</t>
  </si>
  <si>
    <t>Silvalde</t>
  </si>
  <si>
    <t>União das freguesias de Anta e Guetim</t>
  </si>
  <si>
    <t>Avanca</t>
  </si>
  <si>
    <t>Pardilhó</t>
  </si>
  <si>
    <t>Salreu</t>
  </si>
  <si>
    <t>União das freguesias de Beduído e Veiros</t>
  </si>
  <si>
    <t>União das freguesias de Canelas e Fermelã</t>
  </si>
  <si>
    <t>Argoncilhe</t>
  </si>
  <si>
    <t>Escapães</t>
  </si>
  <si>
    <t>Milheirós de Poiares</t>
  </si>
  <si>
    <t>Nogueira da Regedoura</t>
  </si>
  <si>
    <t>São Paio de Oleiros</t>
  </si>
  <si>
    <t>Paços de Brandão</t>
  </si>
  <si>
    <t>Rio Meão</t>
  </si>
  <si>
    <t>Romariz</t>
  </si>
  <si>
    <t>Sanguedo</t>
  </si>
  <si>
    <t>Santa Maria de Lamas</t>
  </si>
  <si>
    <t>São João de Ver</t>
  </si>
  <si>
    <t>União das freguesias de Caldas de São Jorge e Pigeiros</t>
  </si>
  <si>
    <t>União das freguesias de Canedo, Vale e Vila Maior</t>
  </si>
  <si>
    <t>34</t>
  </si>
  <si>
    <t>União das freguesias de Lobão, Gião, Louredo e Guisande</t>
  </si>
  <si>
    <t>União das freguesias de Santa Maria da Feira, Travanca, Sanfins e Espargo</t>
  </si>
  <si>
    <t>União das freguesias de São Miguel do Souto e Mosteirô</t>
  </si>
  <si>
    <t>Gafanha da Encarnação</t>
  </si>
  <si>
    <t>Gafanha da Nazaré</t>
  </si>
  <si>
    <t>Gafanha do Carmo</t>
  </si>
  <si>
    <t>Ílhavo (São Salvador)</t>
  </si>
  <si>
    <t>Barcouço</t>
  </si>
  <si>
    <t>Casal Comba</t>
  </si>
  <si>
    <t>Luso</t>
  </si>
  <si>
    <t>Pampilhosa</t>
  </si>
  <si>
    <t>Vacariça</t>
  </si>
  <si>
    <t>União das freguesias da Mealhada, Ventosa do Bairro e Antes</t>
  </si>
  <si>
    <t>Bunheiro</t>
  </si>
  <si>
    <t>Torreira</t>
  </si>
  <si>
    <t>Carregosa</t>
  </si>
  <si>
    <t>Cesar</t>
  </si>
  <si>
    <t>Fajões</t>
  </si>
  <si>
    <t>Macieira de Sarnes</t>
  </si>
  <si>
    <t>Ossela</t>
  </si>
  <si>
    <t>São Martinho da Gândara</t>
  </si>
  <si>
    <t>Vila de Cucujães</t>
  </si>
  <si>
    <t>União das freguesias de Nogueira do Cravo e Pindelo</t>
  </si>
  <si>
    <t>União das freguesias de Oliveira de Azeméis, Santiago de Riba-Ul, Ul, Macinhata da Seixa e Madail</t>
  </si>
  <si>
    <t>União das freguesias de Pinheiro da Bemposta, Travanca e Palmaz</t>
  </si>
  <si>
    <t>Oiã</t>
  </si>
  <si>
    <t>Palhaça</t>
  </si>
  <si>
    <t>União das freguesias de Bustos, Troviscal e Mamarrosa</t>
  </si>
  <si>
    <t>Cortegaça</t>
  </si>
  <si>
    <t>Esmoriz</t>
  </si>
  <si>
    <t>Maceda</t>
  </si>
  <si>
    <t>Válega</t>
  </si>
  <si>
    <t>União das freguesias de Ovar, São João, Arada e São Vicente de Pereira Jusã</t>
  </si>
  <si>
    <t>Couto de Esteves</t>
  </si>
  <si>
    <t>Pessegueiro do Vouga</t>
  </si>
  <si>
    <t>Rocas do Vouga</t>
  </si>
  <si>
    <t>Talhadas</t>
  </si>
  <si>
    <t>União das freguesias de Cedrim e Paradela</t>
  </si>
  <si>
    <t>União das freguesias de Silva Escura e Dornelas</t>
  </si>
  <si>
    <t>Calvão</t>
  </si>
  <si>
    <t>Gafanha da Boa Hora</t>
  </si>
  <si>
    <t>Ouca</t>
  </si>
  <si>
    <t>Sosa</t>
  </si>
  <si>
    <t>Santo André de Vagos</t>
  </si>
  <si>
    <t>União das freguesias de Fonte de Angeão e Covão do Lobo</t>
  </si>
  <si>
    <t>União das freguesias de Ponte de Vagos e Santa Catarina</t>
  </si>
  <si>
    <t>União das freguesias de Vagos e Santo António</t>
  </si>
  <si>
    <t>Arões</t>
  </si>
  <si>
    <t>São Pedro de Castelões</t>
  </si>
  <si>
    <t>Cepelos</t>
  </si>
  <si>
    <t>Macieira de Cambra</t>
  </si>
  <si>
    <t>Roge</t>
  </si>
  <si>
    <t>União das freguesias de Vila Chã, Codal e Vila Cova de Perrinho</t>
  </si>
  <si>
    <t>Ervidel</t>
  </si>
  <si>
    <t>Messejana</t>
  </si>
  <si>
    <t>São João de Negrilhos</t>
  </si>
  <si>
    <t>União das freguesias de Aljustrel e Rio de Moinhos</t>
  </si>
  <si>
    <t>Rosário</t>
  </si>
  <si>
    <t>São Barnabé</t>
  </si>
  <si>
    <t>Aldeia dos Fernandes</t>
  </si>
  <si>
    <t>União das freguesias de Almodôvar e Graça dos Padrões</t>
  </si>
  <si>
    <t>União das freguesias de Santa Clara-a-Nova e Gomes Aires</t>
  </si>
  <si>
    <t>Vila Nova da Baronia</t>
  </si>
  <si>
    <t>Baleizão</t>
  </si>
  <si>
    <t>Beringel</t>
  </si>
  <si>
    <t>Cabeça Gorda</t>
  </si>
  <si>
    <t>Nossa Senhora das Neves</t>
  </si>
  <si>
    <t>Santa Clara de Louredo</t>
  </si>
  <si>
    <t>União das freguesias de Albernoa e Trindade</t>
  </si>
  <si>
    <t>União das freguesias de Beja (Salvador e Santa Maria da Feira)</t>
  </si>
  <si>
    <t>União das freguesias de Beja (Santiago Maior e São João Baptista)</t>
  </si>
  <si>
    <t>União das freguesias de Salvada e Quintos</t>
  </si>
  <si>
    <t>União das freguesias de Santa Vitória e Mombeja</t>
  </si>
  <si>
    <t>União das freguesias de Trigaches e São Brissos</t>
  </si>
  <si>
    <t>Entradas</t>
  </si>
  <si>
    <t>Santa Bárbara de Padrões</t>
  </si>
  <si>
    <t>São Marcos da Ataboeira</t>
  </si>
  <si>
    <t>União das freguesias de Castro Verde e Casével</t>
  </si>
  <si>
    <t>Faro do Alentejo</t>
  </si>
  <si>
    <t>Vila Alva</t>
  </si>
  <si>
    <t>Vila Ruiva</t>
  </si>
  <si>
    <t>Figueira dos Cavaleiros</t>
  </si>
  <si>
    <t>União das freguesias de Alfundão e Peroguarda</t>
  </si>
  <si>
    <t>União das freguesias de Ferreira do Alentejo e Canhestros</t>
  </si>
  <si>
    <t>Alcaria Ruiva</t>
  </si>
  <si>
    <t>Corte do Pinto</t>
  </si>
  <si>
    <t>Espírito Santo</t>
  </si>
  <si>
    <t>Santana de Cambas</t>
  </si>
  <si>
    <t>São João dos Caldeireiros</t>
  </si>
  <si>
    <t>União das freguesias de São Miguel do Pinheiro, São Pedro de Solis e São Sebastião dos Carros</t>
  </si>
  <si>
    <t>Amareleja</t>
  </si>
  <si>
    <t>Póvoa de São Miguel</t>
  </si>
  <si>
    <t>Sobral da Adiça</t>
  </si>
  <si>
    <t>União das freguesias de Moura (Santo Agostinho e São João Baptista) e Santo Amador</t>
  </si>
  <si>
    <t>União das freguesias de Safara e Santo Aleixo da Restauração</t>
  </si>
  <si>
    <t>Relíquias</t>
  </si>
  <si>
    <t>Sabóia</t>
  </si>
  <si>
    <t>São Luís</t>
  </si>
  <si>
    <t>São Martinho das Amoreiras</t>
  </si>
  <si>
    <t>Vila Nova de Milfontes</t>
  </si>
  <si>
    <t>Luzianes-Gare</t>
  </si>
  <si>
    <t>Boavista dos Pinheiros</t>
  </si>
  <si>
    <t>Longueira/Almograve</t>
  </si>
  <si>
    <t>Colos</t>
  </si>
  <si>
    <t>Santa Clara-a-Velha</t>
  </si>
  <si>
    <t>São Salvador e Santa Maria</t>
  </si>
  <si>
    <t>São Teotónio</t>
  </si>
  <si>
    <t>Vale de Santiago</t>
  </si>
  <si>
    <t>Santana da Serra</t>
  </si>
  <si>
    <t>União das freguesias de Garvão e Santa Luzia</t>
  </si>
  <si>
    <t>União das freguesias de Panoias e Conceição</t>
  </si>
  <si>
    <t>Brinches</t>
  </si>
  <si>
    <t>Vila Verde de Ficalho</t>
  </si>
  <si>
    <t>União das freguesias de Serpa (Salvador e Santa Maria)</t>
  </si>
  <si>
    <t>União das freguesias de Vila Nova de São Bento e Vale de Vargo</t>
  </si>
  <si>
    <t>Selmes</t>
  </si>
  <si>
    <t>Vila de Frades</t>
  </si>
  <si>
    <t>Barreiros</t>
  </si>
  <si>
    <t>Bico</t>
  </si>
  <si>
    <t>Caires</t>
  </si>
  <si>
    <t>Carrazedo</t>
  </si>
  <si>
    <t>Fiscal</t>
  </si>
  <si>
    <t>Goães</t>
  </si>
  <si>
    <t>Lago</t>
  </si>
  <si>
    <t>Rendufe</t>
  </si>
  <si>
    <t>Bouro (Santa Maria)</t>
  </si>
  <si>
    <t>Bouro (Santa Marta)</t>
  </si>
  <si>
    <t>União das freguesias de Amares e Figueiredo</t>
  </si>
  <si>
    <t>União das freguesias de Caldelas, Sequeiros e Paranhos</t>
  </si>
  <si>
    <t>União das freguesias de Ferreiros, Prozelo e Besteiros</t>
  </si>
  <si>
    <t>União das freguesias de Torre e Portela</t>
  </si>
  <si>
    <t>União das freguesias de Vilela, Seramil e Paredes Secas</t>
  </si>
  <si>
    <t>Abade de Neiva</t>
  </si>
  <si>
    <t>Aborim</t>
  </si>
  <si>
    <t>Adães</t>
  </si>
  <si>
    <t>Airó</t>
  </si>
  <si>
    <t>Aldreu</t>
  </si>
  <si>
    <t>Alvelos</t>
  </si>
  <si>
    <t>Areias</t>
  </si>
  <si>
    <t>Balugães</t>
  </si>
  <si>
    <t>Barcelinhos</t>
  </si>
  <si>
    <t>Carapeços</t>
  </si>
  <si>
    <t>Carvalhas</t>
  </si>
  <si>
    <t>Cossourado</t>
  </si>
  <si>
    <t>Fragoso</t>
  </si>
  <si>
    <t>Gilmonde</t>
  </si>
  <si>
    <t>Lama</t>
  </si>
  <si>
    <t>Lijó</t>
  </si>
  <si>
    <t>44</t>
  </si>
  <si>
    <t>Macieira de Rates</t>
  </si>
  <si>
    <t>Manhente</t>
  </si>
  <si>
    <t>Martim</t>
  </si>
  <si>
    <t>54</t>
  </si>
  <si>
    <t>Palme</t>
  </si>
  <si>
    <t>Panque</t>
  </si>
  <si>
    <t>57</t>
  </si>
  <si>
    <t>Perelhal</t>
  </si>
  <si>
    <t>Pousa</t>
  </si>
  <si>
    <t>Remelhe</t>
  </si>
  <si>
    <t>Rio Covo (Santa Eugénia)</t>
  </si>
  <si>
    <t>Galegos (Santa Maria)</t>
  </si>
  <si>
    <t>Galegos (São Martinho)</t>
  </si>
  <si>
    <t>Tamel (São Veríssimo)</t>
  </si>
  <si>
    <t>Silva</t>
  </si>
  <si>
    <t>Ucha</t>
  </si>
  <si>
    <t>83</t>
  </si>
  <si>
    <t>Vila Seca</t>
  </si>
  <si>
    <t>União das freguesias de Alheira e Igreja Nova</t>
  </si>
  <si>
    <t>União das freguesias de Alvito (São Pedro e São Martinho) e Couto</t>
  </si>
  <si>
    <t>União das freguesias de Areias de Vilar e Encourados</t>
  </si>
  <si>
    <t>União das freguesias de Barcelos, Vila Boa e Vila Frescainha (São Martinho e São Pedro)</t>
  </si>
  <si>
    <t>União das freguesias de Campo e Tamel (São Pedro Fins)</t>
  </si>
  <si>
    <t>União das freguesias de Carreira e Fonte Coberta</t>
  </si>
  <si>
    <t>União das freguesias de Chorente, Góios, Courel, Pedra Furada e Gueral</t>
  </si>
  <si>
    <t>União das freguesias de Creixomil e Mariz</t>
  </si>
  <si>
    <t>União das freguesias de Durrães e Tregosa</t>
  </si>
  <si>
    <t>União das freguesias de Gamil e Midões</t>
  </si>
  <si>
    <t>FA</t>
  </si>
  <si>
    <t>União das freguesias de Milhazes, Vilar de Figos e Faria</t>
  </si>
  <si>
    <t>FB</t>
  </si>
  <si>
    <t>União das freguesias de Negreiros e Chavão</t>
  </si>
  <si>
    <t>FC</t>
  </si>
  <si>
    <t>União das freguesias de Quintiães e Aguiar</t>
  </si>
  <si>
    <t>FD</t>
  </si>
  <si>
    <t>União das freguesias de Sequeade e Bastuço (São João e Santo Estevão)</t>
  </si>
  <si>
    <t>FE</t>
  </si>
  <si>
    <t>União das freguesias de Silveiros e Rio Covo (Santa Eulália)</t>
  </si>
  <si>
    <t>FF</t>
  </si>
  <si>
    <t>União das freguesias de Tamel (Santa Leocádia) e Vilar do Monte</t>
  </si>
  <si>
    <t>FG</t>
  </si>
  <si>
    <t>União das freguesias de Viatodos, Grimancelos, Minhotães e Monte de Fralães</t>
  </si>
  <si>
    <t>FH</t>
  </si>
  <si>
    <t>União das freguesias de Vila Cova e Feitos</t>
  </si>
  <si>
    <t>Adaúfe</t>
  </si>
  <si>
    <t>Esporões</t>
  </si>
  <si>
    <t>Figueiredo</t>
  </si>
  <si>
    <t>Gualtar</t>
  </si>
  <si>
    <t>Mire de Tibães</t>
  </si>
  <si>
    <t>Padim da Graça</t>
  </si>
  <si>
    <t>Palmeira</t>
  </si>
  <si>
    <t>Pedralva</t>
  </si>
  <si>
    <t>Priscos</t>
  </si>
  <si>
    <t>Ruilhe</t>
  </si>
  <si>
    <t>Braga (São Vicente)</t>
  </si>
  <si>
    <t>Braga (São Vítor)</t>
  </si>
  <si>
    <t>Sequeira</t>
  </si>
  <si>
    <t>Sobreposta</t>
  </si>
  <si>
    <t>Tadim</t>
  </si>
  <si>
    <t>Tebosa</t>
  </si>
  <si>
    <t>União das freguesias de Arentim e Cunha</t>
  </si>
  <si>
    <t>União das freguesias de Braga (Maximinos, Sé e Cividade)</t>
  </si>
  <si>
    <t>União das freguesias de Braga (São José de São Lázaro e São João do Souto)</t>
  </si>
  <si>
    <t>União das freguesias de Cabreiros e Passos (São Julião)</t>
  </si>
  <si>
    <t>67</t>
  </si>
  <si>
    <t>União das freguesias de Celeirós, Aveleda e Vimieiro</t>
  </si>
  <si>
    <t>União das freguesias de Crespos e Pousada</t>
  </si>
  <si>
    <t>União das freguesias de Escudeiros e Penso (Santo Estêvão e São Vicente)</t>
  </si>
  <si>
    <t>União das freguesias de Este (São Pedro e São Mamede)</t>
  </si>
  <si>
    <t>União das freguesias de Ferreiros e Gondizalves</t>
  </si>
  <si>
    <t>União das freguesias de Guisande e Oliveira (São Pedro)</t>
  </si>
  <si>
    <t>União das freguesias de Lomar e Arcos</t>
  </si>
  <si>
    <t>União das freguesias de Merelim (São Paio), Panoias e Parada de Tibães</t>
  </si>
  <si>
    <t>União das freguesias de Merelim (São Pedro) e Frossos</t>
  </si>
  <si>
    <t>76</t>
  </si>
  <si>
    <t>União das freguesias de Morreira e Trandeiras</t>
  </si>
  <si>
    <t>União das freguesias de Nogueira, Fraião e Lamaçães</t>
  </si>
  <si>
    <t>União das freguesias de Nogueiró e Tenões</t>
  </si>
  <si>
    <t>União das freguesias de Real, Dume e Semelhe</t>
  </si>
  <si>
    <t>União das freguesias de Santa Lucrécia de Algeriz e Navarra</t>
  </si>
  <si>
    <t>União das freguesias de Vilaça e Fradelos</t>
  </si>
  <si>
    <t>Abadim</t>
  </si>
  <si>
    <t>Basto</t>
  </si>
  <si>
    <t>Bucos</t>
  </si>
  <si>
    <t>Cavez</t>
  </si>
  <si>
    <t>Pedraça</t>
  </si>
  <si>
    <t>Rio Douro</t>
  </si>
  <si>
    <t>União das freguesias de Alvite e Passos</t>
  </si>
  <si>
    <t>União das freguesias de Arco de Baúlhe e Vila Nune</t>
  </si>
  <si>
    <t>União das freguesias de Gondiães e Vilar de Cunhas</t>
  </si>
  <si>
    <t>União das freguesias de Refojos de Basto, Outeiro e Painzela</t>
  </si>
  <si>
    <t>Agilde</t>
  </si>
  <si>
    <t>Arnóia</t>
  </si>
  <si>
    <t>Borba de Montanha</t>
  </si>
  <si>
    <t>Codeçoso</t>
  </si>
  <si>
    <t>Fervença</t>
  </si>
  <si>
    <t>Moreira do Castelo</t>
  </si>
  <si>
    <t>Rego</t>
  </si>
  <si>
    <t>Ribas</t>
  </si>
  <si>
    <t>Basto (São Clemente)</t>
  </si>
  <si>
    <t>Vale de Bouro</t>
  </si>
  <si>
    <t>União das freguesias de Britelo, Gémeos e Ourilhe</t>
  </si>
  <si>
    <t>União das freguesias de Caçarilhe e Infesta</t>
  </si>
  <si>
    <t>União das freguesias de Canedo de Basto e Corgo</t>
  </si>
  <si>
    <t>União das freguesias de Carvalho e Basto (Santa Tecla)</t>
  </si>
  <si>
    <t>União das freguesias de Veade, Gagos e Molares</t>
  </si>
  <si>
    <t>Antas</t>
  </si>
  <si>
    <t>Forjães</t>
  </si>
  <si>
    <t>Gemeses</t>
  </si>
  <si>
    <t>União das freguesias de Apúlia e Fão</t>
  </si>
  <si>
    <t>União das freguesias de Belinho e Mar</t>
  </si>
  <si>
    <t>União das freguesias de Esposende, Marinhas e Gandra</t>
  </si>
  <si>
    <t>União das freguesias de Fonte Boa e Rio Tinto</t>
  </si>
  <si>
    <t>União das freguesias de Palmeira de Faro e Curvos</t>
  </si>
  <si>
    <t>Armil</t>
  </si>
  <si>
    <t>Golães</t>
  </si>
  <si>
    <t>Medelo</t>
  </si>
  <si>
    <t>Quinchães</t>
  </si>
  <si>
    <t>Regadas</t>
  </si>
  <si>
    <t>Revelhe</t>
  </si>
  <si>
    <t>Ribeiros</t>
  </si>
  <si>
    <t>Arões (Santa Cristina)</t>
  </si>
  <si>
    <t>São Gens</t>
  </si>
  <si>
    <t>Silvares (São Martinho)</t>
  </si>
  <si>
    <t>Arões (São Romão)</t>
  </si>
  <si>
    <t>Travassós</t>
  </si>
  <si>
    <t>Vinhós</t>
  </si>
  <si>
    <t>União de freguesias de Aboim, Felgueiras, Gontim e Pedraído</t>
  </si>
  <si>
    <t>União de freguesias de Agrela e Serafão</t>
  </si>
  <si>
    <t>União de freguesias de Antime e Silvares (São Clemente)</t>
  </si>
  <si>
    <t>40</t>
  </si>
  <si>
    <t>União de freguesias de Ardegão, Arnozela e Seidões</t>
  </si>
  <si>
    <t>União de freguesias de Cepães e Fareja</t>
  </si>
  <si>
    <t>União de freguesias de Freitas e Vila Cova</t>
  </si>
  <si>
    <t>União de freguesias de Monte e Queimadela</t>
  </si>
  <si>
    <t>União de freguesias de Moreira do Rei e Várzea Cova</t>
  </si>
  <si>
    <t>Aldão</t>
  </si>
  <si>
    <t>Azurém</t>
  </si>
  <si>
    <t>Barco</t>
  </si>
  <si>
    <t>Brito</t>
  </si>
  <si>
    <t>Caldelas</t>
  </si>
  <si>
    <t>Costa</t>
  </si>
  <si>
    <t>Creixomil</t>
  </si>
  <si>
    <t>Fermentões</t>
  </si>
  <si>
    <t>Gonça</t>
  </si>
  <si>
    <t>Guardizela</t>
  </si>
  <si>
    <t>Infantas</t>
  </si>
  <si>
    <t>Longos</t>
  </si>
  <si>
    <t>Moreira de Cónegos</t>
  </si>
  <si>
    <t>Pencelo</t>
  </si>
  <si>
    <t>Polvoreira</t>
  </si>
  <si>
    <t>Ronfe</t>
  </si>
  <si>
    <t>Prazins (Santa Eufémia)</t>
  </si>
  <si>
    <t>Selho (São Cristóvão)</t>
  </si>
  <si>
    <t>Selho (São Jorge)</t>
  </si>
  <si>
    <t>Candoso (São Martinho)</t>
  </si>
  <si>
    <t>Sande (São Martinho)</t>
  </si>
  <si>
    <t>São Torcato</t>
  </si>
  <si>
    <t>Urgezes</t>
  </si>
  <si>
    <t>União das freguesias de Abação e Gémeos</t>
  </si>
  <si>
    <t>União das freguesias de Airão Santa Maria, Airão São João e Vermil</t>
  </si>
  <si>
    <t>União das freguesias de Arosa e Castelões</t>
  </si>
  <si>
    <t>União das freguesias de Atães e Rendufe</t>
  </si>
  <si>
    <t>União das freguesias de Briteiros Santo Estêvão e Donim</t>
  </si>
  <si>
    <t>União das freguesias de Briteiros São Salvador e Briteiros Santa Leocádia</t>
  </si>
  <si>
    <t>União das freguesias de Candoso São Tiago e Mascotelos</t>
  </si>
  <si>
    <t>União das freguesias de Conde e Gandarela</t>
  </si>
  <si>
    <t>União das freguesias de Leitões, Oleiros e Figueiredo</t>
  </si>
  <si>
    <t>União das freguesias de Oliveira, São Paio e São Sebastião</t>
  </si>
  <si>
    <t>União das freguesias de Prazins Santo Tirso e Corvite</t>
  </si>
  <si>
    <t>União das freguesias de Sande São Lourenço e Balazar</t>
  </si>
  <si>
    <t>União das freguesias de Sande Vila Nova e Sande São Clemente</t>
  </si>
  <si>
    <t>União das freguesias de Selho São Lourenço e Gominhães</t>
  </si>
  <si>
    <t>89</t>
  </si>
  <si>
    <t>União das freguesias de Serzedo e Calvos</t>
  </si>
  <si>
    <t>União das freguesias de Souto Santa Maria, Souto São Salvador e Gondomar</t>
  </si>
  <si>
    <t>União das freguesias de Tabuadelo e São Faustino</t>
  </si>
  <si>
    <t>Ferreiros</t>
  </si>
  <si>
    <t>Garfe</t>
  </si>
  <si>
    <t>Geraz do Minho</t>
  </si>
  <si>
    <t>Lanhoso</t>
  </si>
  <si>
    <t>Monsul</t>
  </si>
  <si>
    <t>Póvoa de Lanhoso (Nossa Senhora do Amparo)</t>
  </si>
  <si>
    <t>Rendufinho</t>
  </si>
  <si>
    <t>Santo Emilião</t>
  </si>
  <si>
    <t>São João de Rei</t>
  </si>
  <si>
    <t>Sobradelo da Goma</t>
  </si>
  <si>
    <t>Taíde</t>
  </si>
  <si>
    <t>Travassos</t>
  </si>
  <si>
    <t>União das freguesias de Águas Santas e Moure</t>
  </si>
  <si>
    <t>União das freguesias de Calvos e Frades</t>
  </si>
  <si>
    <t>União das freguesias de Campos e Louredo</t>
  </si>
  <si>
    <t>União das freguesias de Esperança e Brunhais</t>
  </si>
  <si>
    <t>União das freguesias de Fonte Arcada e Oliveira</t>
  </si>
  <si>
    <t>União das freguesias de Verim, Friande e Ajude</t>
  </si>
  <si>
    <t>Balança</t>
  </si>
  <si>
    <t>Campo do Gerês</t>
  </si>
  <si>
    <t>Carvalheira</t>
  </si>
  <si>
    <t>Covide</t>
  </si>
  <si>
    <t>Rio Caldo</t>
  </si>
  <si>
    <t>Valdosende</t>
  </si>
  <si>
    <t>Vilar da Veiga</t>
  </si>
  <si>
    <t>União das freguesias de Chamoim e Vilar</t>
  </si>
  <si>
    <t>União das freguesias de Chorense e Monte</t>
  </si>
  <si>
    <t>União das freguesias de Cibões e Brufe</t>
  </si>
  <si>
    <t>Cantelães</t>
  </si>
  <si>
    <t>Eira Vedra</t>
  </si>
  <si>
    <t>Guilhofrei</t>
  </si>
  <si>
    <t>Parada do Bouro</t>
  </si>
  <si>
    <t>Salamonde</t>
  </si>
  <si>
    <t>Tabuaças</t>
  </si>
  <si>
    <t>União das freguesias de Anissó e Soutelo</t>
  </si>
  <si>
    <t>União das freguesias de Anjos e Vilar do Chão</t>
  </si>
  <si>
    <t>União das freguesias de Caniçada e Soengas</t>
  </si>
  <si>
    <t>União das freguesias de Ruivães e Campos</t>
  </si>
  <si>
    <t>União das freguesias de Ventosa e Cova</t>
  </si>
  <si>
    <t>Bairro</t>
  </si>
  <si>
    <t>Brufe</t>
  </si>
  <si>
    <t>Cruz</t>
  </si>
  <si>
    <t>Delães</t>
  </si>
  <si>
    <t>Fradelos</t>
  </si>
  <si>
    <t>Joane</t>
  </si>
  <si>
    <t>Landim</t>
  </si>
  <si>
    <t>Louro</t>
  </si>
  <si>
    <t>Lousado</t>
  </si>
  <si>
    <t>Mogege</t>
  </si>
  <si>
    <t>Nine</t>
  </si>
  <si>
    <t>Pedome</t>
  </si>
  <si>
    <t>Pousada de Saramagos</t>
  </si>
  <si>
    <t>Requião</t>
  </si>
  <si>
    <t>Riba de Ave</t>
  </si>
  <si>
    <t>Ribeirão</t>
  </si>
  <si>
    <t>Oliveira (Santa Maria)</t>
  </si>
  <si>
    <t>Vale (São Martinho)</t>
  </si>
  <si>
    <t>Oliveira (São Mateus)</t>
  </si>
  <si>
    <t>Vermoim</t>
  </si>
  <si>
    <t>Vilarinho das Cambas</t>
  </si>
  <si>
    <t>União das freguesias de Antas e Abade de Vermoim</t>
  </si>
  <si>
    <t>União das freguesias de Arnoso (Santa Maria e Santa Eulália) e Sezures</t>
  </si>
  <si>
    <t>União das freguesias de Avidos e Lagoa</t>
  </si>
  <si>
    <t>União das freguesias de Carreira e Bente</t>
  </si>
  <si>
    <t>União das freguesias de Esmeriz e Cabeçudos</t>
  </si>
  <si>
    <t>União das freguesias de Gondifelos, Cavalões e Outiz</t>
  </si>
  <si>
    <t>União das freguesias de Lemenhe, Mouquim e Jesufrei</t>
  </si>
  <si>
    <t>União das freguesias de Ruivães e Novais</t>
  </si>
  <si>
    <t>União das freguesias de Seide</t>
  </si>
  <si>
    <t>União das freguesias de Vale (São Cosme), Telhado e Portela</t>
  </si>
  <si>
    <t>União das freguesias de Vila Nova de Famalicão e Calendário</t>
  </si>
  <si>
    <t>Atiães</t>
  </si>
  <si>
    <t>Cervães</t>
  </si>
  <si>
    <t>Coucieiro</t>
  </si>
  <si>
    <t>Dossãos</t>
  </si>
  <si>
    <t>Freiriz</t>
  </si>
  <si>
    <t>Gême</t>
  </si>
  <si>
    <t>Lage</t>
  </si>
  <si>
    <t>Lanhas</t>
  </si>
  <si>
    <t>Loureira</t>
  </si>
  <si>
    <t>Parada de Gatim</t>
  </si>
  <si>
    <t>Pico</t>
  </si>
  <si>
    <t>Sabariz</t>
  </si>
  <si>
    <t>Vila de Prado</t>
  </si>
  <si>
    <t>Prado (São Miguel)</t>
  </si>
  <si>
    <t>Soutelo</t>
  </si>
  <si>
    <t>Turiz</t>
  </si>
  <si>
    <t>Valdreu</t>
  </si>
  <si>
    <t>Aboim da Nóbrega e Gondomar</t>
  </si>
  <si>
    <t>União das freguesias da Ribeira do Neiva</t>
  </si>
  <si>
    <t>União das freguesias de Carreiras (São Miguel) e Carreiras (Santiago)</t>
  </si>
  <si>
    <t>União das freguesias de Escariz (São Mamede) e Escariz (São Martinho)</t>
  </si>
  <si>
    <t>União das freguesias de Esqueiros, Nevogilde e Travassós</t>
  </si>
  <si>
    <t>União das freguesias de Marrancos e Arcozelo</t>
  </si>
  <si>
    <t>União das freguesias de Oriz (Santa Marinha) e Oriz (São Miguel)</t>
  </si>
  <si>
    <t>União das freguesias de Pico de Regalados, Gondiães e Mós</t>
  </si>
  <si>
    <t>União das freguesias de Sande, Vilarinho, Barros e Gomide</t>
  </si>
  <si>
    <t>União das freguesias de Valbom (São Pedro), Passô e Valbom (São Martinho)</t>
  </si>
  <si>
    <t>União das freguesias do Vade</t>
  </si>
  <si>
    <t>Vila Verde e Barbudo</t>
  </si>
  <si>
    <t>Vizela (Santo Adrião)</t>
  </si>
  <si>
    <t>União das freguesias de Caldas de Vizela (São Miguel e São João)</t>
  </si>
  <si>
    <t>União das freguesias de Tagilde e Vizela (São Paio)</t>
  </si>
  <si>
    <t>Cerejais</t>
  </si>
  <si>
    <t>Sambade</t>
  </si>
  <si>
    <t>Vilar Chão</t>
  </si>
  <si>
    <t>Vilarelhos</t>
  </si>
  <si>
    <t>Vilares de Vilariça</t>
  </si>
  <si>
    <t>União das freguesias de Agrobom, Saldonha e Vale Pereiro</t>
  </si>
  <si>
    <t>União das freguesias de Eucisia, Gouveia e Valverde</t>
  </si>
  <si>
    <t>União das freguesias de Ferradosa e Sendim da Serra</t>
  </si>
  <si>
    <t>União das freguesias de Gebelim e Soeima</t>
  </si>
  <si>
    <t>União das freguesias de Parada e Sendim da Ribeira</t>
  </si>
  <si>
    <t>União das freguesias de Pombal e Vales</t>
  </si>
  <si>
    <t>Alfaião</t>
  </si>
  <si>
    <t>Babe</t>
  </si>
  <si>
    <t>Baçal</t>
  </si>
  <si>
    <t>Carragosa</t>
  </si>
  <si>
    <t>Castro de Avelãs</t>
  </si>
  <si>
    <t>Coelhoso</t>
  </si>
  <si>
    <t>Donai</t>
  </si>
  <si>
    <t>Espinhosela</t>
  </si>
  <si>
    <t>França</t>
  </si>
  <si>
    <t>Gimonde</t>
  </si>
  <si>
    <t>Gondesende</t>
  </si>
  <si>
    <t>Gostei</t>
  </si>
  <si>
    <t>Grijó de Parada</t>
  </si>
  <si>
    <t>Macedo do Mato</t>
  </si>
  <si>
    <t>Parâmio</t>
  </si>
  <si>
    <t>Pinela</t>
  </si>
  <si>
    <t>Quintanilha</t>
  </si>
  <si>
    <t>Quintela de Lampaças</t>
  </si>
  <si>
    <t>Rabal</t>
  </si>
  <si>
    <t>Rebordãos</t>
  </si>
  <si>
    <t>Salsas</t>
  </si>
  <si>
    <t>Samil</t>
  </si>
  <si>
    <t>Santa Comba de Rossas</t>
  </si>
  <si>
    <t>São Pedro de Sarracenos</t>
  </si>
  <si>
    <t>Sendas</t>
  </si>
  <si>
    <t>48</t>
  </si>
  <si>
    <t>Sortes</t>
  </si>
  <si>
    <t>Zoio</t>
  </si>
  <si>
    <t>União das freguesias de Aveleda e Rio de Onor</t>
  </si>
  <si>
    <t>União das freguesias de Castrelos e Carrazedo</t>
  </si>
  <si>
    <t>União das freguesias de Izeda, Calvelhe e Paradinha Nova</t>
  </si>
  <si>
    <t>União das freguesias de Parada e Faílde</t>
  </si>
  <si>
    <t>União das freguesias de Rebordainhos e Pombares</t>
  </si>
  <si>
    <t>União das freguesias de Rio Frio e Milhão</t>
  </si>
  <si>
    <t>União das freguesias de São Julião de Palácios e Deilão</t>
  </si>
  <si>
    <t>União das freguesias de Sé, Santa Maria e Meixedo</t>
  </si>
  <si>
    <t>Fonte Longa</t>
  </si>
  <si>
    <t>Marzagão</t>
  </si>
  <si>
    <t>Parambos</t>
  </si>
  <si>
    <t>Pereiros</t>
  </si>
  <si>
    <t>Pinhal do Norte</t>
  </si>
  <si>
    <t>Seixo de Ansiães</t>
  </si>
  <si>
    <t>Vilarinho da Castanheira</t>
  </si>
  <si>
    <t>União das freguesias de Amedo e Zedes</t>
  </si>
  <si>
    <t>União das freguesias de Belver e Mogo de Malta</t>
  </si>
  <si>
    <t>União das freguesias de Castanheiro do Norte e Ribalonga</t>
  </si>
  <si>
    <t>União das freguesias de Lavandeira, Beira Grande e Selores</t>
  </si>
  <si>
    <t>Ligares</t>
  </si>
  <si>
    <t>União das freguesias de Freixo de Espada à Cinta e Mazouco</t>
  </si>
  <si>
    <t>União das freguesias de Lagoaça e Fornos</t>
  </si>
  <si>
    <t>Amendoeira</t>
  </si>
  <si>
    <t>Arcas</t>
  </si>
  <si>
    <t>Carrapatas</t>
  </si>
  <si>
    <t>Chacim</t>
  </si>
  <si>
    <t>Cortiços</t>
  </si>
  <si>
    <t>Corujas</t>
  </si>
  <si>
    <t>Grijó</t>
  </si>
  <si>
    <t>Lagoa</t>
  </si>
  <si>
    <t>Lamalonga</t>
  </si>
  <si>
    <t>Lombo</t>
  </si>
  <si>
    <t>Morais</t>
  </si>
  <si>
    <t>Olmos</t>
  </si>
  <si>
    <t>Peredo</t>
  </si>
  <si>
    <t>Salselas</t>
  </si>
  <si>
    <t>Sezulfe</t>
  </si>
  <si>
    <t>Talhas</t>
  </si>
  <si>
    <t>Vale Benfeito</t>
  </si>
  <si>
    <t>Vale da Porca</t>
  </si>
  <si>
    <t>Vale de Prados</t>
  </si>
  <si>
    <t>Vilarinho de Agrochão</t>
  </si>
  <si>
    <t>Vinhas</t>
  </si>
  <si>
    <t>União das freguesias de Ala e Vilarinho do Monte</t>
  </si>
  <si>
    <t>União das freguesias de Bornes e Burga</t>
  </si>
  <si>
    <t>União das freguesias de Castelãos e Vilar do Monte</t>
  </si>
  <si>
    <t>União das freguesias de Espadanedo, Edroso, Murçós e Soutelo Mourisco</t>
  </si>
  <si>
    <t>União das freguesias de Podence e Santa Combinha</t>
  </si>
  <si>
    <t>União das freguesias de Talhinhas e Bagueixe</t>
  </si>
  <si>
    <t>Genísio</t>
  </si>
  <si>
    <t>Malhadas</t>
  </si>
  <si>
    <t>Palaçoulo</t>
  </si>
  <si>
    <t>Picote</t>
  </si>
  <si>
    <t>Póvoa</t>
  </si>
  <si>
    <t>São Martinho de Angueira</t>
  </si>
  <si>
    <t>Vila Chã de Braciosa</t>
  </si>
  <si>
    <t>União das freguesias de Constantim e Cicouro</t>
  </si>
  <si>
    <t>União das freguesias de Ifanes e Paradela</t>
  </si>
  <si>
    <t>União das freguesias de Sendim e Atenor</t>
  </si>
  <si>
    <t>União das freguesias de Silva e Águas Vivas</t>
  </si>
  <si>
    <t>Abambres</t>
  </si>
  <si>
    <t>Abreiro</t>
  </si>
  <si>
    <t>Aguieiras</t>
  </si>
  <si>
    <t>Alvites</t>
  </si>
  <si>
    <t>Bouça</t>
  </si>
  <si>
    <t>Caravelas</t>
  </si>
  <si>
    <t>Carvalhais</t>
  </si>
  <si>
    <t>Cedães</t>
  </si>
  <si>
    <t>Cobro</t>
  </si>
  <si>
    <t>Fradizela</t>
  </si>
  <si>
    <t>Frechas</t>
  </si>
  <si>
    <t>Lamas de Orelhão</t>
  </si>
  <si>
    <t>Mascarenhas</t>
  </si>
  <si>
    <t>Múrias</t>
  </si>
  <si>
    <t>São Pedro Velho</t>
  </si>
  <si>
    <t>São Salvador</t>
  </si>
  <si>
    <t>Suçães</t>
  </si>
  <si>
    <t>Torre de Dona Chama</t>
  </si>
  <si>
    <t>Vale de Asnes</t>
  </si>
  <si>
    <t>Vale de Gouvinhas</t>
  </si>
  <si>
    <t>Vale de Salgueiro</t>
  </si>
  <si>
    <t>Vale de Telhas</t>
  </si>
  <si>
    <t>União das freguesias de Avantos e Romeu</t>
  </si>
  <si>
    <t>União das Freguesias de Avidagos, Navalho e Pereira</t>
  </si>
  <si>
    <t>União das freguesias de Barcel, Marmelos e Valverde da Gestosa</t>
  </si>
  <si>
    <t>União das freguesias de Franco e Vila Boa</t>
  </si>
  <si>
    <t>União das freguesias de Freixeda e Vila Verde</t>
  </si>
  <si>
    <t>Azinhoso</t>
  </si>
  <si>
    <t>Bruçó</t>
  </si>
  <si>
    <t>Brunhoso</t>
  </si>
  <si>
    <t>Castro Vicente</t>
  </si>
  <si>
    <t>Meirinhos</t>
  </si>
  <si>
    <t>Penas Roias</t>
  </si>
  <si>
    <t>Peredo da Bemposta</t>
  </si>
  <si>
    <t>Saldanha</t>
  </si>
  <si>
    <t>São Martinho do Peso</t>
  </si>
  <si>
    <t>Tó</t>
  </si>
  <si>
    <t>Urrós</t>
  </si>
  <si>
    <t>Vale da Madre</t>
  </si>
  <si>
    <t>Vila de Ala</t>
  </si>
  <si>
    <t>União das freguesias de Brunhozinho, Castanheira e Sanhoane</t>
  </si>
  <si>
    <t>União das freguesias de Mogadouro, Valverde, Vale de Porco e Vilar de Rei</t>
  </si>
  <si>
    <t>União das freguesias de Remondes e Soutelo</t>
  </si>
  <si>
    <t>União das freguesias de Vilarinho dos Galegos e Ventozelo</t>
  </si>
  <si>
    <t>Açoreira</t>
  </si>
  <si>
    <t>Cabeça Boa</t>
  </si>
  <si>
    <t>Carviçais</t>
  </si>
  <si>
    <t>Castedo</t>
  </si>
  <si>
    <t>Horta da Vilariça</t>
  </si>
  <si>
    <t>Larinho</t>
  </si>
  <si>
    <t>União das freguesias de Adeganha e Cardanha</t>
  </si>
  <si>
    <t>União das freguesias de Felgar e Souto da Velha</t>
  </si>
  <si>
    <t>União das freguesias de Felgueiras e Maçores</t>
  </si>
  <si>
    <t>União das freguesias de Urros e Peredo dos Castelhanos</t>
  </si>
  <si>
    <t>Benlhevai</t>
  </si>
  <si>
    <t>Freixiel</t>
  </si>
  <si>
    <t>Roios</t>
  </si>
  <si>
    <t>Samões</t>
  </si>
  <si>
    <t>Sampaio</t>
  </si>
  <si>
    <t>Santa Comba de Vilariça</t>
  </si>
  <si>
    <t>Seixo de Manhoses</t>
  </si>
  <si>
    <t>Trindade</t>
  </si>
  <si>
    <t>Vale Frechoso</t>
  </si>
  <si>
    <t>União das freguesias de Assares e Lodões</t>
  </si>
  <si>
    <t>União das freguesias de Candoso e Carvalho de Egas</t>
  </si>
  <si>
    <t>União das freguesias de Valtorno e Mourão</t>
  </si>
  <si>
    <t>União das freguesias de Vila Flor e Nabo</t>
  </si>
  <si>
    <t>União das freguesias de Vilas Boas e Vilarinho das Azenhas</t>
  </si>
  <si>
    <t>Argozelo</t>
  </si>
  <si>
    <t>Carção</t>
  </si>
  <si>
    <t>Matela</t>
  </si>
  <si>
    <t>Pinelo</t>
  </si>
  <si>
    <t>Santulhão</t>
  </si>
  <si>
    <t>União das freguesias de Algoso, Campo de Víboras e Uva</t>
  </si>
  <si>
    <t>União das freguesias de Caçarelhos e Angueira</t>
  </si>
  <si>
    <t>União das freguesias de Vale de Frades e Avelanoso</t>
  </si>
  <si>
    <t>Agrochão</t>
  </si>
  <si>
    <t>Celas</t>
  </si>
  <si>
    <t>Edral</t>
  </si>
  <si>
    <t>Edrosa</t>
  </si>
  <si>
    <t>Paçó</t>
  </si>
  <si>
    <t>Penhas Juntas</t>
  </si>
  <si>
    <t>Santalha</t>
  </si>
  <si>
    <t>Tuizelo</t>
  </si>
  <si>
    <t>Vale das Fontes</t>
  </si>
  <si>
    <t>Vila Boa de Ousilhão</t>
  </si>
  <si>
    <t>Vilar de Ossos</t>
  </si>
  <si>
    <t>Vilar de Peregrinos</t>
  </si>
  <si>
    <t>Vilar Seco de Lomba</t>
  </si>
  <si>
    <t>União das freguesias de Curopos e Vale de Janeiro</t>
  </si>
  <si>
    <t>União das freguesias de Moimenta e Montouto</t>
  </si>
  <si>
    <t>União das freguesias de Nunes e Ousilhão</t>
  </si>
  <si>
    <t>União das freguesias de Quirás e Pinheiro Novo</t>
  </si>
  <si>
    <t>União das freguesias de Sobreiro de Baixo e Alvaredos</t>
  </si>
  <si>
    <t>União das freguesias de Soeira, Fresulfe e Mofreita</t>
  </si>
  <si>
    <t>União das freguesias de Travanca e Santa Cruz</t>
  </si>
  <si>
    <t>União das freguesias de Vilar de Lomba e São Jomil</t>
  </si>
  <si>
    <t>Inguias</t>
  </si>
  <si>
    <t>União das freguesias de Belmonte e Colmeal da Torre</t>
  </si>
  <si>
    <t>Alcains</t>
  </si>
  <si>
    <t>Almaceda</t>
  </si>
  <si>
    <t>Benquerenças</t>
  </si>
  <si>
    <t>Lardosa</t>
  </si>
  <si>
    <t>Louriçal do Campo</t>
  </si>
  <si>
    <t>Malpica do Tejo</t>
  </si>
  <si>
    <t>Monforte da Beira</t>
  </si>
  <si>
    <t>Salgueiro do Campo</t>
  </si>
  <si>
    <t>Santo André das Tojeiras</t>
  </si>
  <si>
    <t>São Vicente da Beira</t>
  </si>
  <si>
    <t>Sarzedas</t>
  </si>
  <si>
    <t>Tinalhas</t>
  </si>
  <si>
    <t>União das freguesias de Cebolais de Cima e Retaxo</t>
  </si>
  <si>
    <t>União das freguesias de Escalos de Baixo e Mata</t>
  </si>
  <si>
    <t>União das freguesias de Escalos de Cima e Lousa</t>
  </si>
  <si>
    <t>União das freguesias de Freixial e Juncal do Campo</t>
  </si>
  <si>
    <t>União das freguesias de Ninho do Açor e Sobral do Campo</t>
  </si>
  <si>
    <t>União das freguesias de Póvoa de Rio de Moinhos e Cafede</t>
  </si>
  <si>
    <t>Aldeia de São Francisco de Assis</t>
  </si>
  <si>
    <t>Boidobra</t>
  </si>
  <si>
    <t>Cortes do Meio</t>
  </si>
  <si>
    <t>Dominguizo</t>
  </si>
  <si>
    <t>Erada</t>
  </si>
  <si>
    <t>Ferro</t>
  </si>
  <si>
    <t>Orjais</t>
  </si>
  <si>
    <t>Paul</t>
  </si>
  <si>
    <t>Peraboa</t>
  </si>
  <si>
    <t>São Jorge da Beira</t>
  </si>
  <si>
    <t>Sobral de São Miguel</t>
  </si>
  <si>
    <t>Tortosendo</t>
  </si>
  <si>
    <t>Unhais da Serra</t>
  </si>
  <si>
    <t>Verdelhos</t>
  </si>
  <si>
    <t>União das freguesias de Barco e Coutada</t>
  </si>
  <si>
    <t>União das freguesias de Cantar-Galo e Vila do Carvalho</t>
  </si>
  <si>
    <t>União das freguesias de Casegas e Ourondo</t>
  </si>
  <si>
    <t>União das freguesias de Covilhã e Canhoso</t>
  </si>
  <si>
    <t>União das freguesias de Peso e Vales do Rio</t>
  </si>
  <si>
    <t>União das freguesias de Teixoso e Sarzedo</t>
  </si>
  <si>
    <t>União das freguesias de Vale Formoso e Aldeia do Souto</t>
  </si>
  <si>
    <t>Alcaide</t>
  </si>
  <si>
    <t>Alcaria</t>
  </si>
  <si>
    <t>Alcongosta</t>
  </si>
  <si>
    <t>Alpedrinha</t>
  </si>
  <si>
    <t>Barroca</t>
  </si>
  <si>
    <t>Bogas de Cima</t>
  </si>
  <si>
    <t>Capinha</t>
  </si>
  <si>
    <t>Castelejo</t>
  </si>
  <si>
    <t>Castelo Novo</t>
  </si>
  <si>
    <t>Fatela</t>
  </si>
  <si>
    <t>Lavacolhos</t>
  </si>
  <si>
    <t>Orca</t>
  </si>
  <si>
    <t>Pêro Viseu</t>
  </si>
  <si>
    <t>Soalheira</t>
  </si>
  <si>
    <t>Souto da Casa</t>
  </si>
  <si>
    <t>Telhado</t>
  </si>
  <si>
    <t>Enxames</t>
  </si>
  <si>
    <t>Três Povos</t>
  </si>
  <si>
    <t>União das freguesias de Janeiro de Cima e Bogas de Baixo</t>
  </si>
  <si>
    <t>União das freguesias de Fundão, Valverde, Donas, Aldeia de Joanes e Aldeia Nova do Cabo</t>
  </si>
  <si>
    <t>União das freguesias de Póvoa de Atalaia e Atalaia do Campo</t>
  </si>
  <si>
    <t>União das freguesias de Vale de Prazeres e Mata da Rainha</t>
  </si>
  <si>
    <t>Aldeia de Santa Margarida</t>
  </si>
  <si>
    <t>Ladoeiro</t>
  </si>
  <si>
    <t>Medelim</t>
  </si>
  <si>
    <t>Oledo</t>
  </si>
  <si>
    <t>Penha Garcia</t>
  </si>
  <si>
    <t>Proença-a-Velha</t>
  </si>
  <si>
    <t>Rosmaninhal</t>
  </si>
  <si>
    <t>São Miguel de Acha</t>
  </si>
  <si>
    <t>Toulões</t>
  </si>
  <si>
    <t>União das freguesias de Idanha-a-Nova e Alcafozes</t>
  </si>
  <si>
    <t>União das freguesias de Monfortinho e Salvaterra do Extremo</t>
  </si>
  <si>
    <t>União das freguesias de Monsanto e Idanha-a-Velha</t>
  </si>
  <si>
    <t>União das freguesias de Zebreira e Segura</t>
  </si>
  <si>
    <t>Álvaro</t>
  </si>
  <si>
    <t>Cambas</t>
  </si>
  <si>
    <t>Isna</t>
  </si>
  <si>
    <t>Madeirã</t>
  </si>
  <si>
    <t>Orvalho</t>
  </si>
  <si>
    <t>Sarnadas de São Simão</t>
  </si>
  <si>
    <t>Estreito-Vilar Barroco</t>
  </si>
  <si>
    <t>Oleiros-Amieira</t>
  </si>
  <si>
    <t>Aranhas</t>
  </si>
  <si>
    <t>Benquerença</t>
  </si>
  <si>
    <t>Meimão</t>
  </si>
  <si>
    <t>Meimoa</t>
  </si>
  <si>
    <t>Salvador</t>
  </si>
  <si>
    <t>Vale da Senhora da Póvoa</t>
  </si>
  <si>
    <t>União das freguesias de Aldeia do Bispo, Águas e Aldeia de João Pires</t>
  </si>
  <si>
    <t>União das freguesias de Pedrógão de São Pedro e Bemposta</t>
  </si>
  <si>
    <t>Montes da Senhora</t>
  </si>
  <si>
    <t>São Pedro do Esteval</t>
  </si>
  <si>
    <t>União das freguesias de Proença-a-Nova e Peral</t>
  </si>
  <si>
    <t>União das freguesias de Sobreira Formosa e Alvito da Beira</t>
  </si>
  <si>
    <t>Cabeçudo</t>
  </si>
  <si>
    <t>Pedrógão Pequeno</t>
  </si>
  <si>
    <t>Troviscal</t>
  </si>
  <si>
    <t>Várzea dos Cavaleiros</t>
  </si>
  <si>
    <t>União das freguesias de Cernache do Bonjardim, Nesperal e Palhais</t>
  </si>
  <si>
    <t>União das freguesias de Cumeada e Marmeleiro</t>
  </si>
  <si>
    <t>União das freguesias de Ermida e Figueiredo</t>
  </si>
  <si>
    <t>Fundada</t>
  </si>
  <si>
    <t>São João do Peso</t>
  </si>
  <si>
    <t>Fratel</t>
  </si>
  <si>
    <t>Perais</t>
  </si>
  <si>
    <t>Sarnadas de Ródão</t>
  </si>
  <si>
    <t>Benfeita</t>
  </si>
  <si>
    <t>Celavisa</t>
  </si>
  <si>
    <t>Folques</t>
  </si>
  <si>
    <t>Piódão</t>
  </si>
  <si>
    <t>Pomares</t>
  </si>
  <si>
    <t>Pombeiro da Beira</t>
  </si>
  <si>
    <t>São Martinho da Cortiça</t>
  </si>
  <si>
    <t>Secarias</t>
  </si>
  <si>
    <t>União das freguesias de Cepos e Teixeira</t>
  </si>
  <si>
    <t>União das freguesias de Cerdeira e Moura da Serra</t>
  </si>
  <si>
    <t>União das freguesias de Côja e Barril de Alva</t>
  </si>
  <si>
    <t>União das freguesias de Vila Cova de Alva e Anseriz</t>
  </si>
  <si>
    <t>Ançã</t>
  </si>
  <si>
    <t>Cadima</t>
  </si>
  <si>
    <t>Cordinhã</t>
  </si>
  <si>
    <t>Febres</t>
  </si>
  <si>
    <t>Murtede</t>
  </si>
  <si>
    <t>Ourentã</t>
  </si>
  <si>
    <t>Tocha</t>
  </si>
  <si>
    <t>Sanguinheira</t>
  </si>
  <si>
    <t>União das freguesias de Cantanhede e Pocariça</t>
  </si>
  <si>
    <t>União das freguesias de Covões e Camarneira</t>
  </si>
  <si>
    <t>União das freguesias de Portunhos e Outil</t>
  </si>
  <si>
    <t>União das freguesias de Sepins e Bolho</t>
  </si>
  <si>
    <t>União das freguesias de Vilamar e Corticeiro de Cima</t>
  </si>
  <si>
    <t>Almalaguês</t>
  </si>
  <si>
    <t>Brasfemes</t>
  </si>
  <si>
    <t>Ceira</t>
  </si>
  <si>
    <t>Cernache</t>
  </si>
  <si>
    <t>Santo António dos Olivais</t>
  </si>
  <si>
    <t>São João do Campo</t>
  </si>
  <si>
    <t>São Silvestre</t>
  </si>
  <si>
    <t>Torres do Mondego</t>
  </si>
  <si>
    <t>União das freguesias de Antuzede e Vil de Matos</t>
  </si>
  <si>
    <t>União das freguesias de Assafarge e Antanhol</t>
  </si>
  <si>
    <t>União das freguesias de Coimbra (Sé Nova, Santa Cruz, Almedina e São Bartolomeu)</t>
  </si>
  <si>
    <t>União das freguesias de Eiras e São Paulo de Frades</t>
  </si>
  <si>
    <t>União das freguesias de Santa Clara e Castelo Viegas</t>
  </si>
  <si>
    <t>União das freguesias de São Martinho de Árvore e Lamarosa</t>
  </si>
  <si>
    <t>União das freguesias de São Martinho do Bispo e Ribeira de Frades</t>
  </si>
  <si>
    <t>União das freguesias de Souselas e Botão</t>
  </si>
  <si>
    <t>União das freguesias de Taveiro, Ameal e Arzila</t>
  </si>
  <si>
    <t>União das freguesias de Trouxemil e Torre de Vilela</t>
  </si>
  <si>
    <t>Anobra</t>
  </si>
  <si>
    <t>Ega</t>
  </si>
  <si>
    <t>Furadouro</t>
  </si>
  <si>
    <t>Zambujal</t>
  </si>
  <si>
    <t>União das freguesias de Condeixa-a-Velha e Condeixa-a-Nova</t>
  </si>
  <si>
    <t>União das freguesias de Sebal e Belide</t>
  </si>
  <si>
    <t>União das freguesias de Vila Seca e Bem da Fé</t>
  </si>
  <si>
    <t>Alqueidão</t>
  </si>
  <si>
    <t>Maiorca</t>
  </si>
  <si>
    <t>Marinha das Ondas</t>
  </si>
  <si>
    <t>Tavarede</t>
  </si>
  <si>
    <t>Bom Sucesso</t>
  </si>
  <si>
    <t>Moinhos da Gândara</t>
  </si>
  <si>
    <t>Alhadas</t>
  </si>
  <si>
    <t>Buarcos</t>
  </si>
  <si>
    <t>Ferreira-a-Nova</t>
  </si>
  <si>
    <t>Lavos</t>
  </si>
  <si>
    <t>Paião</t>
  </si>
  <si>
    <t>Quiaios</t>
  </si>
  <si>
    <t>Alvares</t>
  </si>
  <si>
    <t>Vila Nova do Ceira</t>
  </si>
  <si>
    <t>União das freguesias de Cadafaz e Colmeal</t>
  </si>
  <si>
    <t>Serpins</t>
  </si>
  <si>
    <t>Gândaras</t>
  </si>
  <si>
    <t>União das freguesias de Foz de Arouce e Casal de Ermio</t>
  </si>
  <si>
    <t>União das freguesias de Lousã e Vilarinho</t>
  </si>
  <si>
    <t>Seixo</t>
  </si>
  <si>
    <t>Carapelhos</t>
  </si>
  <si>
    <t>Praia de Mira</t>
  </si>
  <si>
    <t>União das freguesias de Semide e Rio Vide</t>
  </si>
  <si>
    <t>Arazede</t>
  </si>
  <si>
    <t>Carapinheira</t>
  </si>
  <si>
    <t>Liceia</t>
  </si>
  <si>
    <t>Meãs do Campo</t>
  </si>
  <si>
    <t>Santo Varão</t>
  </si>
  <si>
    <t>Seixo de Gatões</t>
  </si>
  <si>
    <t>Tentúgal</t>
  </si>
  <si>
    <t>Ereira</t>
  </si>
  <si>
    <t>União das freguesias de Abrunheira, Verride e Vila Nova da Barca</t>
  </si>
  <si>
    <t>União das freguesias de Montemor-o-Velho e Gatões</t>
  </si>
  <si>
    <t>Aldeia das Dez</t>
  </si>
  <si>
    <t>Alvoco das Várzeas</t>
  </si>
  <si>
    <t>Avô</t>
  </si>
  <si>
    <t>Bobadela</t>
  </si>
  <si>
    <t>Lagares</t>
  </si>
  <si>
    <t>Meruge</t>
  </si>
  <si>
    <t>Nogueira do Cravo</t>
  </si>
  <si>
    <t>São Gião</t>
  </si>
  <si>
    <t>Seixo da Beira</t>
  </si>
  <si>
    <t>Travanca de Lagos</t>
  </si>
  <si>
    <t>União das freguesias de Ervedal e Vila Franca da Beira</t>
  </si>
  <si>
    <t>União das freguesias de Lagos da Beira e Lajeosa</t>
  </si>
  <si>
    <t>União das freguesias de Oliveira do Hospital e São Paio de Gramaços</t>
  </si>
  <si>
    <t>União das freguesias de Penalva de Alva e São Sebastião da Feira</t>
  </si>
  <si>
    <t>União das freguesias de Santa Ovaia e Vila Pouca da Beira</t>
  </si>
  <si>
    <t>Dornelas do Zêzere</t>
  </si>
  <si>
    <t>Janeiro de Baixo</t>
  </si>
  <si>
    <t>Pessegueiro</t>
  </si>
  <si>
    <t>Unhais-o-Velho</t>
  </si>
  <si>
    <t>Fajão-Vidual</t>
  </si>
  <si>
    <t>Portela do Fojo-Machio</t>
  </si>
  <si>
    <t>Carvalho</t>
  </si>
  <si>
    <t>Figueira de Lorvão</t>
  </si>
  <si>
    <t>Lorvão</t>
  </si>
  <si>
    <t>Sazes do Lorvão</t>
  </si>
  <si>
    <t>União das freguesias de Friúmes e Paradela</t>
  </si>
  <si>
    <t>União das freguesias de Oliveira do Mondego e Travanca do Mondego</t>
  </si>
  <si>
    <t>União das freguesias de São Pedro de Alva e São Paio de Mondego</t>
  </si>
  <si>
    <t>Cumeeira</t>
  </si>
  <si>
    <t>Espinhal</t>
  </si>
  <si>
    <t>Podentes</t>
  </si>
  <si>
    <t>União das freguesias de São Miguel, Santa Eufémia e Rabaçal</t>
  </si>
  <si>
    <t>Alfarelos</t>
  </si>
  <si>
    <t>Figueiró do Campo</t>
  </si>
  <si>
    <t>Granja do Ulmeiro</t>
  </si>
  <si>
    <t>Samuel</t>
  </si>
  <si>
    <t>Tapéus</t>
  </si>
  <si>
    <t>Vila Nova de Anços</t>
  </si>
  <si>
    <t>Vinha da Rainha</t>
  </si>
  <si>
    <t>União das freguesias de Degracias e Pombalinho</t>
  </si>
  <si>
    <t>União das freguesias de Gesteira e Brunhós</t>
  </si>
  <si>
    <t>Candosa</t>
  </si>
  <si>
    <t>Carapinha</t>
  </si>
  <si>
    <t>Midões</t>
  </si>
  <si>
    <t>Mouronho</t>
  </si>
  <si>
    <t>Póvoa de Midões</t>
  </si>
  <si>
    <t>São João da Boa Vista</t>
  </si>
  <si>
    <t>União das freguesias de Ázere e Covelo</t>
  </si>
  <si>
    <t>União das freguesias de Covas e Vila Nova de Oliveirinha</t>
  </si>
  <si>
    <t>União das freguesias de Espariz e Sinde</t>
  </si>
  <si>
    <t>União das freguesias de Pinheiro de Coja e Meda de Mouros</t>
  </si>
  <si>
    <t>Lavegadas</t>
  </si>
  <si>
    <t>Poiares (Santo André)</t>
  </si>
  <si>
    <t>São Miguel de Poiares</t>
  </si>
  <si>
    <t>Capelins (Santo António)</t>
  </si>
  <si>
    <t>Terena (São Pedro)</t>
  </si>
  <si>
    <t>União das freguesias de Alandroal (Nossa Senhora da Conceição), São Brás dos Matos (Mina do Bugalho) e Juromenha (Nossa Senhora do Loreto)</t>
  </si>
  <si>
    <t>Igrejinha</t>
  </si>
  <si>
    <t>Vimieiro</t>
  </si>
  <si>
    <t>União das freguesias de Gafanhoeira (São Pedro) e Sabugueiro</t>
  </si>
  <si>
    <t>União das freguesias de São Gregório e Santa Justa</t>
  </si>
  <si>
    <t>Borba (Matriz)</t>
  </si>
  <si>
    <t>Orada</t>
  </si>
  <si>
    <t>Borba (São Bartolomeu)</t>
  </si>
  <si>
    <t>Glória</t>
  </si>
  <si>
    <t>Évora Monte (Santa Maria)</t>
  </si>
  <si>
    <t>São Domingos de Ana Loura</t>
  </si>
  <si>
    <t>Veiros</t>
  </si>
  <si>
    <t>União das freguesias de Estremoz (Santa Maria e Santo André)</t>
  </si>
  <si>
    <t>União das freguesias de São Bento do Cortiço e Santo Estêvão</t>
  </si>
  <si>
    <t>União das freguesias de São Lourenço de Mamporcão e São Bento de Ana Loura</t>
  </si>
  <si>
    <t>União das freguesias do Ameixial (Santa Vitória e São Bento)</t>
  </si>
  <si>
    <t>Nossa Senhora da Graça do Divor</t>
  </si>
  <si>
    <t>Nossa Senhora de Machede</t>
  </si>
  <si>
    <t>São Bento do Mato</t>
  </si>
  <si>
    <t>São Miguel de Machede</t>
  </si>
  <si>
    <t>Torre de Coelheiros</t>
  </si>
  <si>
    <t>Canaviais</t>
  </si>
  <si>
    <t>União das freguesias de Bacelo e Senhora da Saúde</t>
  </si>
  <si>
    <t>União das freguesias de Évora (São Mamede, Sé, São Pedro e Santo Antão)</t>
  </si>
  <si>
    <t>União das freguesias de Malagueira e Horta das Figueiras</t>
  </si>
  <si>
    <t>União das freguesias de Nossa Senhora da Tourega e Nossa Senhora de Guadalupe</t>
  </si>
  <si>
    <t>União das freguesias de São Manços e São Vicente do Pigeiro</t>
  </si>
  <si>
    <t>União das freguesias de São Sebastião da Giesteira e Nossa Senhora da Boa Fé</t>
  </si>
  <si>
    <t>Cabrela</t>
  </si>
  <si>
    <t>Santiago do Escoural</t>
  </si>
  <si>
    <t>São Cristóvão</t>
  </si>
  <si>
    <t>Ciborro</t>
  </si>
  <si>
    <t>Foros de Vale de Figueira</t>
  </si>
  <si>
    <t>União das freguesias de Cortiçadas de Lavre e Lavre</t>
  </si>
  <si>
    <t>União das freguesias de Nossa Senhora da Vila, Nossa Senhora do Bispo e Silveiras</t>
  </si>
  <si>
    <t>Brotas</t>
  </si>
  <si>
    <t>Cabeção</t>
  </si>
  <si>
    <t>Pavia</t>
  </si>
  <si>
    <t>Monte do Trigo</t>
  </si>
  <si>
    <t>Vera Cruz</t>
  </si>
  <si>
    <t>União das freguesias de Amieira e Alqueva</t>
  </si>
  <si>
    <t>União das freguesias de São Bartolomeu do Outeiro e Oriola</t>
  </si>
  <si>
    <t>Montoito</t>
  </si>
  <si>
    <t>Corval</t>
  </si>
  <si>
    <t>Monsaraz</t>
  </si>
  <si>
    <t>União das freguesias de Campo e Campinho</t>
  </si>
  <si>
    <t>Landeira</t>
  </si>
  <si>
    <t>Alcáçovas</t>
  </si>
  <si>
    <t>Aguiar</t>
  </si>
  <si>
    <t>Bencatel</t>
  </si>
  <si>
    <t>Ciladas</t>
  </si>
  <si>
    <t>Pardais</t>
  </si>
  <si>
    <t>Nossa Senhora da Conceição e São Bartolomeu</t>
  </si>
  <si>
    <t>Guia</t>
  </si>
  <si>
    <t>Ferreiras</t>
  </si>
  <si>
    <t>Albufeira e Olhos de Água</t>
  </si>
  <si>
    <t>Giões</t>
  </si>
  <si>
    <t>Martim Longo</t>
  </si>
  <si>
    <t>Vaqueiros</t>
  </si>
  <si>
    <t>União das freguesias de Alcoutim e Pereiro</t>
  </si>
  <si>
    <t>Bordeira</t>
  </si>
  <si>
    <t>Odeceixe</t>
  </si>
  <si>
    <t>Rogil</t>
  </si>
  <si>
    <t>Azinhal</t>
  </si>
  <si>
    <t>Odeleite</t>
  </si>
  <si>
    <t>Altura</t>
  </si>
  <si>
    <t>Santa Bárbara de Nexe</t>
  </si>
  <si>
    <t>Montenegro</t>
  </si>
  <si>
    <t>União das freguesias de Conceição e Estoi</t>
  </si>
  <si>
    <t>União das freguesias de Faro (Sé e São Pedro)</t>
  </si>
  <si>
    <t>Ferragudo</t>
  </si>
  <si>
    <t>Porches</t>
  </si>
  <si>
    <t>União das freguesias de Estômbar e Parchal</t>
  </si>
  <si>
    <t>União das freguesias de Lagoa e Carvoeiro</t>
  </si>
  <si>
    <t>Odiáxere</t>
  </si>
  <si>
    <t>União das freguesias de Bensafrim e Barão de São João</t>
  </si>
  <si>
    <t>União das freguesias de Lagos (São Sebastião e Santa Maria)</t>
  </si>
  <si>
    <t>Almancil</t>
  </si>
  <si>
    <t>Alte</t>
  </si>
  <si>
    <t>Ameixial</t>
  </si>
  <si>
    <t>Boliqueime</t>
  </si>
  <si>
    <t>Quarteira</t>
  </si>
  <si>
    <t>Salir</t>
  </si>
  <si>
    <t>Loulé (São Clemente)</t>
  </si>
  <si>
    <t>Loulé (São Sebastião)</t>
  </si>
  <si>
    <t>União de freguesias de Querença, Tôr e Benafim</t>
  </si>
  <si>
    <t>Alferce</t>
  </si>
  <si>
    <t>Marmelete</t>
  </si>
  <si>
    <t>Pechão</t>
  </si>
  <si>
    <t>Quelfes</t>
  </si>
  <si>
    <t>União das freguesias de Moncarapacho e Fuseta</t>
  </si>
  <si>
    <t>Alvor</t>
  </si>
  <si>
    <t>Mexilhoeira Grande</t>
  </si>
  <si>
    <t>Armação de Pêra</t>
  </si>
  <si>
    <t>São Bartolomeu de Messines</t>
  </si>
  <si>
    <t>São Marcos da Serra</t>
  </si>
  <si>
    <t>União das freguesias de Alcantarilha e Pêra</t>
  </si>
  <si>
    <t>União das freguesias de Algoz e Tunes</t>
  </si>
  <si>
    <t>Cachopo</t>
  </si>
  <si>
    <t>Santa Catarina da Fonte do Bispo</t>
  </si>
  <si>
    <t>União das freguesias de Conceição e Cabanas de Tavira</t>
  </si>
  <si>
    <t>União das freguesias de Luz de Tavira e Santo Estêvão</t>
  </si>
  <si>
    <t>União das freguesias de Tavira (Santa Maria e Santiago)</t>
  </si>
  <si>
    <t>Barão de São Miguel</t>
  </si>
  <si>
    <t>Budens</t>
  </si>
  <si>
    <t>Sagres</t>
  </si>
  <si>
    <t>Vila do Bispo e Raposeira</t>
  </si>
  <si>
    <t>Vila Nova de Cacela</t>
  </si>
  <si>
    <t>Monte Gordo</t>
  </si>
  <si>
    <t>Carapito</t>
  </si>
  <si>
    <t>Cortiçada</t>
  </si>
  <si>
    <t>Eirado</t>
  </si>
  <si>
    <t>Forninhos</t>
  </si>
  <si>
    <t>Pena Verde</t>
  </si>
  <si>
    <t>União das freguesias de Aguiar da Beira e Coruche</t>
  </si>
  <si>
    <t>União das freguesias de Sequeiros e Gradiz</t>
  </si>
  <si>
    <t>União das freguesias de Souto de Aguiar da Beira e Valverde</t>
  </si>
  <si>
    <t>Castelo Bom</t>
  </si>
  <si>
    <t>Freineda</t>
  </si>
  <si>
    <t>Freixo</t>
  </si>
  <si>
    <t>Malhada Sorda</t>
  </si>
  <si>
    <t>Nave de Haver</t>
  </si>
  <si>
    <t>São Pedro de Rio Seco</t>
  </si>
  <si>
    <t>Vale da Mula</t>
  </si>
  <si>
    <t>Vilar Formoso</t>
  </si>
  <si>
    <t>União das freguesias de Amoreira, Parada e Cabreira</t>
  </si>
  <si>
    <t>União das freguesias de Azinhal, Peva e Valverde</t>
  </si>
  <si>
    <t>União das freguesias de Castelo Mendo, Ade, Monteperobolso e Mesquitela</t>
  </si>
  <si>
    <t>União das freguesias de Junça e Naves</t>
  </si>
  <si>
    <t>União das freguesias de Leomil, Mido, Senouras e Aldeia Nova</t>
  </si>
  <si>
    <t>União das freguesias de Malpartida e Vale de Coelha</t>
  </si>
  <si>
    <t>União das freguesias de Miuzela e Porto de Ovelha</t>
  </si>
  <si>
    <t>Carrapichana</t>
  </si>
  <si>
    <t>Forno Telheiro</t>
  </si>
  <si>
    <t>Lajeosa do Mondego</t>
  </si>
  <si>
    <t>Maçal do Chão</t>
  </si>
  <si>
    <t>Mesquitela</t>
  </si>
  <si>
    <t>Minhocal</t>
  </si>
  <si>
    <t>Prados</t>
  </si>
  <si>
    <t>Ratoeira</t>
  </si>
  <si>
    <t>Vale de Azares</t>
  </si>
  <si>
    <t>Casas do Soeiro</t>
  </si>
  <si>
    <t>União das freguesias de Açores e Velosa</t>
  </si>
  <si>
    <t>União das freguesias de Celorico (São Pedro e Santa Maria) e Vila Boa do Mondego</t>
  </si>
  <si>
    <t>União das freguesias de Cortiçô da Serra, Vide entre Vinhas e Salgueirais</t>
  </si>
  <si>
    <t>União das freguesias de Rapa e Cadafaz</t>
  </si>
  <si>
    <t>Castelo Rodrigo</t>
  </si>
  <si>
    <t>Escalhão</t>
  </si>
  <si>
    <t>Mata de Lobos</t>
  </si>
  <si>
    <t>Vermiosa</t>
  </si>
  <si>
    <t>União das freguesias de Algodres, Vale de Afonsinho e Vilar de Amargo</t>
  </si>
  <si>
    <t>União das freguesias de Almofala e Escarigo</t>
  </si>
  <si>
    <t>União das freguesias de Cinco Vilas e Reigada</t>
  </si>
  <si>
    <t>União das freguesias de Freixeda do Torrão, Quintã de Pêro Martins e Penha de Águia</t>
  </si>
  <si>
    <t>União das freguesias do Colmeal e Vilar Torpim</t>
  </si>
  <si>
    <t>Algodres</t>
  </si>
  <si>
    <t>Casal Vasco</t>
  </si>
  <si>
    <t>Figueiró da Granja</t>
  </si>
  <si>
    <t>Matança</t>
  </si>
  <si>
    <t>Queiriz</t>
  </si>
  <si>
    <t>União das freguesias de Cortiçô e Vila Chã</t>
  </si>
  <si>
    <t>União das freguesias de Juncais, Vila Ruiva e Vila Soeiro do Chão</t>
  </si>
  <si>
    <t>União das freguesias de Sobral Pichorro e Fuinhas</t>
  </si>
  <si>
    <t>Cativelos</t>
  </si>
  <si>
    <t>Folgosinho</t>
  </si>
  <si>
    <t>Paços da Serra</t>
  </si>
  <si>
    <t>Ribamondego</t>
  </si>
  <si>
    <t>Vila Cortês da Serra</t>
  </si>
  <si>
    <t>Vila Franca da Serra</t>
  </si>
  <si>
    <t>Vila Nova de Tazem</t>
  </si>
  <si>
    <t>União das freguesias de Aldeias e Mangualde da Serra</t>
  </si>
  <si>
    <t>União das freguesias de Figueiró da Serra e Freixo da Serra</t>
  </si>
  <si>
    <t>União das freguesias de Gouveia (São Pedro e São Julião)</t>
  </si>
  <si>
    <t>União das freguesias de Melo e Nabais</t>
  </si>
  <si>
    <t>União das freguesias de Moimenta da Serra e Vinhó</t>
  </si>
  <si>
    <t>União das freguesias de Rio Torto e Lagarinhos</t>
  </si>
  <si>
    <t>Aldeia Viçosa</t>
  </si>
  <si>
    <t>Alvendre</t>
  </si>
  <si>
    <t>Avelãs da Ribeira</t>
  </si>
  <si>
    <t>Benespera</t>
  </si>
  <si>
    <t>Casal de Cinza</t>
  </si>
  <si>
    <t>Cavadoude</t>
  </si>
  <si>
    <t>Codesseiro</t>
  </si>
  <si>
    <t>Fernão Joanes</t>
  </si>
  <si>
    <t>Gonçalo Bocas</t>
  </si>
  <si>
    <t>João Antão</t>
  </si>
  <si>
    <t>Marmeleiro</t>
  </si>
  <si>
    <t>Meios</t>
  </si>
  <si>
    <t>Panoias de Cima</t>
  </si>
  <si>
    <t>Pega</t>
  </si>
  <si>
    <t>Pêra do Moço</t>
  </si>
  <si>
    <t>Porto da Carne</t>
  </si>
  <si>
    <t>Ramela</t>
  </si>
  <si>
    <t>Santana da Azinha</t>
  </si>
  <si>
    <t>Sobral da Serra</t>
  </si>
  <si>
    <t>Vale de Estrela</t>
  </si>
  <si>
    <t>Valhelhas</t>
  </si>
  <si>
    <t>Vela</t>
  </si>
  <si>
    <t>Videmonte</t>
  </si>
  <si>
    <t>Vila Cortês do Mondego</t>
  </si>
  <si>
    <t>Vila Fernando</t>
  </si>
  <si>
    <t>Vila Franca do Deão</t>
  </si>
  <si>
    <t>Vila Garcia</t>
  </si>
  <si>
    <t>Gonçalo</t>
  </si>
  <si>
    <t>Jarmelo São Miguel</t>
  </si>
  <si>
    <t>Jarmelo São Pedro</t>
  </si>
  <si>
    <t>União de freguesias de Avelãs de Ambom e Rocamondo</t>
  </si>
  <si>
    <t>União de freguesias de Corujeira e Trinta</t>
  </si>
  <si>
    <t>União de freguesias de Mizarela, Pêro Soares e Vila Soeiro</t>
  </si>
  <si>
    <t>União de freguesias de Pousade e Albardo</t>
  </si>
  <si>
    <t>União de freguesias de Rochoso e Monte Margarida</t>
  </si>
  <si>
    <t>Adão</t>
  </si>
  <si>
    <t>Sameiro</t>
  </si>
  <si>
    <t>Manteigas (Santa Maria)</t>
  </si>
  <si>
    <t>Manteigas (São Pedro)</t>
  </si>
  <si>
    <t>Vale de Amoreira</t>
  </si>
  <si>
    <t>Aveloso</t>
  </si>
  <si>
    <t>Barreira</t>
  </si>
  <si>
    <t>Coriscada</t>
  </si>
  <si>
    <t>Longroiva</t>
  </si>
  <si>
    <t>Marialva</t>
  </si>
  <si>
    <t>Poço do Canto</t>
  </si>
  <si>
    <t>Rabaçal</t>
  </si>
  <si>
    <t>União das freguesias de Mêda, Outeiro de Gatos e Fonte Longa</t>
  </si>
  <si>
    <t>União das freguesias de Prova e Casteição</t>
  </si>
  <si>
    <t>União das freguesias de Vale Flor, Carvalhal e Pai Penela</t>
  </si>
  <si>
    <t>Freixedas</t>
  </si>
  <si>
    <t>Lamegal</t>
  </si>
  <si>
    <t>Lameiras</t>
  </si>
  <si>
    <t>Manigoto</t>
  </si>
  <si>
    <t>Pínzio</t>
  </si>
  <si>
    <t>Souro Pires</t>
  </si>
  <si>
    <t>Vascoveiro</t>
  </si>
  <si>
    <t>Agregação das freguesias Sul de Pinhel</t>
  </si>
  <si>
    <t>Alto do Palurdo</t>
  </si>
  <si>
    <t>Alverca da Beira/Bouça Cova</t>
  </si>
  <si>
    <t>Terras de Massueime</t>
  </si>
  <si>
    <t>União das freguesias de Atalaia e Safurdão</t>
  </si>
  <si>
    <t>Valbom/Bogalhal</t>
  </si>
  <si>
    <t>Vale do Côa</t>
  </si>
  <si>
    <t>Vale do Massueime</t>
  </si>
  <si>
    <t>Aldeia da Ponte</t>
  </si>
  <si>
    <t>Alfaiates</t>
  </si>
  <si>
    <t>Bendada</t>
  </si>
  <si>
    <t>Bismula</t>
  </si>
  <si>
    <t>Casteleiro</t>
  </si>
  <si>
    <t>Cerdeira</t>
  </si>
  <si>
    <t>Fóios</t>
  </si>
  <si>
    <t>Malcata</t>
  </si>
  <si>
    <t>Nave</t>
  </si>
  <si>
    <t>Quadrazais</t>
  </si>
  <si>
    <t>Quintas de São Bartolomeu</t>
  </si>
  <si>
    <t>Rapoula do Côa</t>
  </si>
  <si>
    <t>Rebolosa</t>
  </si>
  <si>
    <t>Rendo</t>
  </si>
  <si>
    <t>Sortelha</t>
  </si>
  <si>
    <t>Vale de Espinho</t>
  </si>
  <si>
    <t>Vila Boa</t>
  </si>
  <si>
    <t>Vila do Touro</t>
  </si>
  <si>
    <t>União das freguesias de Aldeia da Ribeira, Vilar Maior e Badamalos</t>
  </si>
  <si>
    <t>União das freguesias de Lajeosa e Forcalhos</t>
  </si>
  <si>
    <t>União das freguesias de Pousafoles do Bispo, Pena Lobo e Lomba</t>
  </si>
  <si>
    <t>União das freguesias de Ruvina, Ruivós e Vale das Éguas</t>
  </si>
  <si>
    <t>União das freguesias do Sabugal e Aldeia de Santo António</t>
  </si>
  <si>
    <t>União das freguesias de Santo Estêvão e Moita</t>
  </si>
  <si>
    <t>União das freguesias de Seixo do Côa e Vale Longo</t>
  </si>
  <si>
    <t>Alvoco da Serra</t>
  </si>
  <si>
    <t>Girabolhos</t>
  </si>
  <si>
    <t>Loriga</t>
  </si>
  <si>
    <t>Pinhanços</t>
  </si>
  <si>
    <t>Sabugueiro</t>
  </si>
  <si>
    <t>Sandomil</t>
  </si>
  <si>
    <t>Santiago</t>
  </si>
  <si>
    <t>Sazes da Beira</t>
  </si>
  <si>
    <t>Teixeira</t>
  </si>
  <si>
    <t>Travancinha</t>
  </si>
  <si>
    <t>Valezim</t>
  </si>
  <si>
    <t>União das freguesias de Carragozela e Várzea de Meruge</t>
  </si>
  <si>
    <t>União das freguesias de Sameice e Santa Eulália</t>
  </si>
  <si>
    <t>União das freguesias de Santa Marinha e São Martinho</t>
  </si>
  <si>
    <t>União das freguesias de Seia, São Romão e Lapa dos Dinheiros</t>
  </si>
  <si>
    <t>União das freguesias de Torrozelo e Folhadosa</t>
  </si>
  <si>
    <t>União das freguesias de Tourais e Lajes</t>
  </si>
  <si>
    <t>União das freguesias de Vide e Cabeça</t>
  </si>
  <si>
    <t>Aldeia Nova</t>
  </si>
  <si>
    <t>Cogula</t>
  </si>
  <si>
    <t>Cótimos</t>
  </si>
  <si>
    <t>Guilheiro</t>
  </si>
  <si>
    <t>Moimentinha</t>
  </si>
  <si>
    <t>Moreira de Rei</t>
  </si>
  <si>
    <t>Palhais</t>
  </si>
  <si>
    <t>Póvoa do Concelho</t>
  </si>
  <si>
    <t>Reboleiro</t>
  </si>
  <si>
    <t>Rio de Mel</t>
  </si>
  <si>
    <t>Tamanhos</t>
  </si>
  <si>
    <t>Valdujo</t>
  </si>
  <si>
    <t>União das freguesias de Freches e Torres</t>
  </si>
  <si>
    <t>União das freguesias de Torre do Terrenho, Sebadelhe da Serra e Terrenho</t>
  </si>
  <si>
    <t>União das freguesias de Trancoso (São Pedro e Santa Maria) e Souto Maior</t>
  </si>
  <si>
    <t>União das freguesias de Vale do Seixo e Vila Garcia</t>
  </si>
  <si>
    <t>União das freguesias de Vila Franca das Naves e Feital</t>
  </si>
  <si>
    <t>União das freguesias de Vilares e Carnicães</t>
  </si>
  <si>
    <t>Almendra</t>
  </si>
  <si>
    <t>Castelo Melhor</t>
  </si>
  <si>
    <t>Cedovim</t>
  </si>
  <si>
    <t>Chãs</t>
  </si>
  <si>
    <t>Custóias</t>
  </si>
  <si>
    <t>Numão</t>
  </si>
  <si>
    <t>Sebadelhe</t>
  </si>
  <si>
    <t>Touça</t>
  </si>
  <si>
    <t>Freixo de Numão</t>
  </si>
  <si>
    <t>Alfeizerão</t>
  </si>
  <si>
    <t>Bárrio</t>
  </si>
  <si>
    <t>Benedita</t>
  </si>
  <si>
    <t>Cela</t>
  </si>
  <si>
    <t>Évora de Alcobaça</t>
  </si>
  <si>
    <t>Maiorga</t>
  </si>
  <si>
    <t>São Martinho do Porto</t>
  </si>
  <si>
    <t>Turquel</t>
  </si>
  <si>
    <t>Aljubarrota</t>
  </si>
  <si>
    <t>União das freguesias de Alcobaça e Vestiaria</t>
  </si>
  <si>
    <t>União das freguesias de Coz, Alpedriz e Montes</t>
  </si>
  <si>
    <t>União das freguesias de Pataias e Martingança</t>
  </si>
  <si>
    <t>Maçãs de Dona Maria</t>
  </si>
  <si>
    <t>Pelmá</t>
  </si>
  <si>
    <t>Pussos São Pedro</t>
  </si>
  <si>
    <t>Alvorge</t>
  </si>
  <si>
    <t>Avelar</t>
  </si>
  <si>
    <t>Chão de Couce</t>
  </si>
  <si>
    <t>Pousaflores</t>
  </si>
  <si>
    <t>Santiago da Guarda</t>
  </si>
  <si>
    <t>Reguengo do Fetal</t>
  </si>
  <si>
    <t>São Mamede</t>
  </si>
  <si>
    <t>Golpilheira</t>
  </si>
  <si>
    <t>Roliça</t>
  </si>
  <si>
    <t>Pó</t>
  </si>
  <si>
    <t>União das freguesias do Bombarral e Vale Covo</t>
  </si>
  <si>
    <t>A dos Francos</t>
  </si>
  <si>
    <t>Alvorninha</t>
  </si>
  <si>
    <t>Carvalhal Benfeito</t>
  </si>
  <si>
    <t>Foz do Arelho</t>
  </si>
  <si>
    <t>Landal</t>
  </si>
  <si>
    <t>Nadadouro</t>
  </si>
  <si>
    <t>Salir de Matos</t>
  </si>
  <si>
    <t>Santa Catarina</t>
  </si>
  <si>
    <t>Vidais</t>
  </si>
  <si>
    <t>União das freguesias de Caldas da Rainha - Nossa Senhora do Pópulo, Coto e São Gregório</t>
  </si>
  <si>
    <t>União das freguesias de Caldas da Rainha - Santo Onofre e Serra do Bouro</t>
  </si>
  <si>
    <t>União das freguesias de Tornada e Salir do Porto</t>
  </si>
  <si>
    <t>União das freguesias de Castanheira de Pêra e Coentral</t>
  </si>
  <si>
    <t>Aguda</t>
  </si>
  <si>
    <t>Arega</t>
  </si>
  <si>
    <t>Campelo</t>
  </si>
  <si>
    <t>União das freguesias de Figueiró dos Vinhos e Bairradas</t>
  </si>
  <si>
    <t>Amor</t>
  </si>
  <si>
    <t>Arrabal</t>
  </si>
  <si>
    <t>Caranguejeira</t>
  </si>
  <si>
    <t>Coimbrão</t>
  </si>
  <si>
    <t>Milagres</t>
  </si>
  <si>
    <t>Regueira de Pontes</t>
  </si>
  <si>
    <t>Bajouca</t>
  </si>
  <si>
    <t>Bidoeira de Cima</t>
  </si>
  <si>
    <t>União das freguesias de Colmeias e Memória</t>
  </si>
  <si>
    <t>União das freguesias de Leiria, Pousos, Barreira e Cortes</t>
  </si>
  <si>
    <t>União das freguesias de Marrazes e Barosa</t>
  </si>
  <si>
    <t>União das freguesias de Monte Real e Carvide</t>
  </si>
  <si>
    <t>União das freguesias de Monte Redondo e Carreira</t>
  </si>
  <si>
    <t>União das freguesias de Parceiros e Azoia</t>
  </si>
  <si>
    <t>União das freguesias de Santa Catarina da Serra e Chainça</t>
  </si>
  <si>
    <t>União das freguesias de Santa Eufémia e Boa Vista</t>
  </si>
  <si>
    <t>União das freguesias de Souto da Carpalhosa e Ortigosa</t>
  </si>
  <si>
    <t>Vieira de Leiria</t>
  </si>
  <si>
    <t>Valado dos Frades</t>
  </si>
  <si>
    <t>A dos Negros</t>
  </si>
  <si>
    <t>Amoreira</t>
  </si>
  <si>
    <t>Olho Marinho</t>
  </si>
  <si>
    <t>Vau</t>
  </si>
  <si>
    <t>Gaeiras</t>
  </si>
  <si>
    <t>Usseira</t>
  </si>
  <si>
    <t>Santa Maria, São Pedro e Sobral da Lagoa</t>
  </si>
  <si>
    <t>Graça</t>
  </si>
  <si>
    <t>Vila Facaia</t>
  </si>
  <si>
    <t>Atouguia da Baleia</t>
  </si>
  <si>
    <t>Serra d'El-Rei</t>
  </si>
  <si>
    <t>Ferrel</t>
  </si>
  <si>
    <t>Abiul</t>
  </si>
  <si>
    <t>Carriço</t>
  </si>
  <si>
    <t>Louriçal</t>
  </si>
  <si>
    <t>Pelariga</t>
  </si>
  <si>
    <t>Redinha</t>
  </si>
  <si>
    <t>Vermoil</t>
  </si>
  <si>
    <t>Vila Cã</t>
  </si>
  <si>
    <t>Meirinhas</t>
  </si>
  <si>
    <t>União das freguesias de Guia, Ilha e Mata Mourisca</t>
  </si>
  <si>
    <t>União das freguesias de Santiago e São Simão de Litém e Albergaria dos Doze</t>
  </si>
  <si>
    <t>Alqueidão da Serra</t>
  </si>
  <si>
    <t>Calvaria de Cima</t>
  </si>
  <si>
    <t>Juncal</t>
  </si>
  <si>
    <t>Mira de Aire</t>
  </si>
  <si>
    <t>Pedreiras</t>
  </si>
  <si>
    <t>Serro Ventoso</t>
  </si>
  <si>
    <t>Porto de Mós - São João Baptista e São Pedro</t>
  </si>
  <si>
    <t>União das freguesias de Alvados e Alcaria</t>
  </si>
  <si>
    <t>União das freguesias de Arrimal e Mendiga</t>
  </si>
  <si>
    <t>Carnota</t>
  </si>
  <si>
    <t>Meca</t>
  </si>
  <si>
    <t>Olhalvo</t>
  </si>
  <si>
    <t>Ota</t>
  </si>
  <si>
    <t>Vila Verde dos Francos</t>
  </si>
  <si>
    <t>União das freguesias de Abrigada e Cabanas de Torres</t>
  </si>
  <si>
    <t>União das freguesias de Aldeia Galega da Merceana e Aldeia Gavinha</t>
  </si>
  <si>
    <t>União das freguesias de Alenquer (Santo Estêvão e Triana)</t>
  </si>
  <si>
    <t>União das freguesias de Carregado e Cadafais</t>
  </si>
  <si>
    <t>União das freguesias de Ribafria e Pereiro de Palhacana</t>
  </si>
  <si>
    <t>Arranhó</t>
  </si>
  <si>
    <t>Cardosas</t>
  </si>
  <si>
    <t>Santiago dos Velhos</t>
  </si>
  <si>
    <t>Alcoentre</t>
  </si>
  <si>
    <t>Aveiras de Baixo</t>
  </si>
  <si>
    <t>Aveiras de Cima</t>
  </si>
  <si>
    <t>Vale do Paraíso</t>
  </si>
  <si>
    <t>Vila Nova da Rainha</t>
  </si>
  <si>
    <t>União das freguesias de Manique do Intendente, Vila Nova de São Pedro e Maçussa</t>
  </si>
  <si>
    <t>Alguber</t>
  </si>
  <si>
    <t>Peral</t>
  </si>
  <si>
    <t>Vermelha</t>
  </si>
  <si>
    <t>União das freguesias do Cadaval e Pêro Moniz</t>
  </si>
  <si>
    <t>União das freguesias de Lamas e Cercal</t>
  </si>
  <si>
    <t>União das freguesias de Painho e Figueiros</t>
  </si>
  <si>
    <t>Alcabideche</t>
  </si>
  <si>
    <t>São Domingos de Rana</t>
  </si>
  <si>
    <t>União das freguesias de Carcavelos e Parede</t>
  </si>
  <si>
    <t>União das freguesias de Cascais e Estoril</t>
  </si>
  <si>
    <t>Ajuda</t>
  </si>
  <si>
    <t>Alcântara</t>
  </si>
  <si>
    <t>Beato</t>
  </si>
  <si>
    <t>Benfica</t>
  </si>
  <si>
    <t>Campolide</t>
  </si>
  <si>
    <t>Lumiar</t>
  </si>
  <si>
    <t>Marvila</t>
  </si>
  <si>
    <t>Olivais</t>
  </si>
  <si>
    <t>São Domingos de Benfica</t>
  </si>
  <si>
    <t>Areeiro</t>
  </si>
  <si>
    <t>Avenidas Novas</t>
  </si>
  <si>
    <t>Belém</t>
  </si>
  <si>
    <t>Campo de Ourique</t>
  </si>
  <si>
    <t>Estrela</t>
  </si>
  <si>
    <t>Misericórdia</t>
  </si>
  <si>
    <t>Parque das Nações</t>
  </si>
  <si>
    <t>Penha de França</t>
  </si>
  <si>
    <t>Bucelas</t>
  </si>
  <si>
    <t>Fanhões</t>
  </si>
  <si>
    <t>União das freguesias de Moscavide e Portela</t>
  </si>
  <si>
    <t>União das freguesias de Sacavém e Prior Velho</t>
  </si>
  <si>
    <t>União das freguesias de Santa Iria de Azoia, São João da Talha e Bobadela</t>
  </si>
  <si>
    <t>União das freguesias de Santo Antão e São Julião do Tojal</t>
  </si>
  <si>
    <t>União das freguesias de Santo António dos Cavaleiros e Frielas</t>
  </si>
  <si>
    <t>União das freguesias de Camarate, Unhos e Apelação</t>
  </si>
  <si>
    <t>Moita dos Ferreiros</t>
  </si>
  <si>
    <t>Reguengo Grande</t>
  </si>
  <si>
    <t>Ribamar</t>
  </si>
  <si>
    <t>União das freguesias de Lourinhã e Atalaia</t>
  </si>
  <si>
    <t>União das freguesias de Miragaia e Marteleira</t>
  </si>
  <si>
    <t>União das freguesias de São Bartolomeu dos Galegos e Moledo</t>
  </si>
  <si>
    <t>Carvoeira</t>
  </si>
  <si>
    <t>Encarnação</t>
  </si>
  <si>
    <t>Ericeira</t>
  </si>
  <si>
    <t>Milharado</t>
  </si>
  <si>
    <t>Santo Isidoro</t>
  </si>
  <si>
    <t>União das freguesias de Azueira e Sobral da Abelheira</t>
  </si>
  <si>
    <t>União das freguesias de Enxara do Bispo, Gradil e Vila Franca do Rosário</t>
  </si>
  <si>
    <t>União das freguesias de Igreja Nova e Cheleiros</t>
  </si>
  <si>
    <t>União das freguesias de Malveira e São Miguel de Alcainça</t>
  </si>
  <si>
    <t>União das freguesias de Venda do Pinheiro e Santo Estêvão das Galés</t>
  </si>
  <si>
    <t>Barcarena</t>
  </si>
  <si>
    <t>Porto Salvo</t>
  </si>
  <si>
    <t>União das freguesias de Algés, Linda-a-Velha e Cruz Quebrada-Dafundo</t>
  </si>
  <si>
    <t>União das freguesias de Carnaxide e Queijas</t>
  </si>
  <si>
    <t>União das freguesias de Oeiras e São Julião da Barra, Paço de Arcos e Caxias</t>
  </si>
  <si>
    <t>Algueirão-Mem Martins</t>
  </si>
  <si>
    <t>Colares</t>
  </si>
  <si>
    <t>Rio de Mouro</t>
  </si>
  <si>
    <t>Casal de Cambra</t>
  </si>
  <si>
    <t>União das freguesias de Agualva e Mira-Sintra</t>
  </si>
  <si>
    <t>União das freguesias de Almargem do Bispo, Pêro Pinheiro e Montelavar</t>
  </si>
  <si>
    <t>União das freguesias do Cacém e São Marcos</t>
  </si>
  <si>
    <t>União das freguesias de Massamá e Monte Abraão</t>
  </si>
  <si>
    <t>União das freguesias de Queluz e Belas</t>
  </si>
  <si>
    <t>União das freguesias de São João das Lampas e Terrugem</t>
  </si>
  <si>
    <t>União das freguesias de Sintra (Santa Maria e São Miguel, São Martinho e São Pedro de Penaferrim)</t>
  </si>
  <si>
    <t>Santo Quintino</t>
  </si>
  <si>
    <t>Sapataria</t>
  </si>
  <si>
    <t>Freiria</t>
  </si>
  <si>
    <t>Ponte do Rol</t>
  </si>
  <si>
    <t>Ramalhal</t>
  </si>
  <si>
    <t>São Pedro da Cadeira</t>
  </si>
  <si>
    <t>Silveira</t>
  </si>
  <si>
    <t>Turcifal</t>
  </si>
  <si>
    <t>União das freguesias de A dos Cunhados e Maceira</t>
  </si>
  <si>
    <t>União das freguesias de Campelos e Outeiro da Cabeça</t>
  </si>
  <si>
    <t>União das freguesias de Carvoeira e Carmões</t>
  </si>
  <si>
    <t>União das freguesias de Dois Portos e Runa</t>
  </si>
  <si>
    <t>União das freguesias de Maxial e Monte Redondo</t>
  </si>
  <si>
    <t>União das freguesias de Torres Vedras (São Pedro, Santiago, Santa Maria do Castelo e São Miguel) e Matacães</t>
  </si>
  <si>
    <t>Vialonga</t>
  </si>
  <si>
    <t>União das freguesias de Alhandra, São João dos Montes e Calhandriz</t>
  </si>
  <si>
    <t>União das freguesias de Alverca do Ribatejo e Sobralinho</t>
  </si>
  <si>
    <t>União das freguesias de Castanheira do Ribatejo e Cachoeiras</t>
  </si>
  <si>
    <t>União das freguesias de Póvoa de Santa Iria e Forte da Casa</t>
  </si>
  <si>
    <t>Alfragide</t>
  </si>
  <si>
    <t>Águas Livres</t>
  </si>
  <si>
    <t>Encosta do Sol</t>
  </si>
  <si>
    <t>Falagueira-Venda Nova</t>
  </si>
  <si>
    <t>Mina de Água</t>
  </si>
  <si>
    <t>Venteira</t>
  </si>
  <si>
    <t>União das freguesias de Pontinha e Famões</t>
  </si>
  <si>
    <t>União das freguesias de Póvoa de Santo Adrião e Olival Basto</t>
  </si>
  <si>
    <t>União das freguesias de Ramada e Caneças</t>
  </si>
  <si>
    <t>Seda</t>
  </si>
  <si>
    <t>Cunheira</t>
  </si>
  <si>
    <t>Assunção</t>
  </si>
  <si>
    <t>Esperança</t>
  </si>
  <si>
    <t>Ervedal</t>
  </si>
  <si>
    <t>Figueira e Barros</t>
  </si>
  <si>
    <t>União das freguesias de Alcórrego e Maranhão</t>
  </si>
  <si>
    <t>União das freguesias de Benavila e Valongo</t>
  </si>
  <si>
    <t>Nossa Senhora da Expectação</t>
  </si>
  <si>
    <t>Nossa Senhora da Graça dos Degolados</t>
  </si>
  <si>
    <t>Nossa Senhora da Graça de Póvoa e Meadas</t>
  </si>
  <si>
    <t>Santa Maria da Devesa</t>
  </si>
  <si>
    <t>Aldeia da Mata</t>
  </si>
  <si>
    <t>Gáfete</t>
  </si>
  <si>
    <t>Monte da Pedra</t>
  </si>
  <si>
    <t>União das freguesias de Crato e Mártires, Flor da Rosa e Vale do Peso</t>
  </si>
  <si>
    <t>São Brás e São Lourenço</t>
  </si>
  <si>
    <t>São Vicente e Ventosa</t>
  </si>
  <si>
    <t>Assunção, Ajuda, Salvador e Santo Ildefonso</t>
  </si>
  <si>
    <t>Caia, São Pedro e Alcáçova</t>
  </si>
  <si>
    <t>União das freguesias de Barbacena e Vila Fernando</t>
  </si>
  <si>
    <t>União das freguesias de Terrugem e Vila Boim</t>
  </si>
  <si>
    <t>Cabeço de Vide</t>
  </si>
  <si>
    <t>São Saturnino</t>
  </si>
  <si>
    <t>Belver</t>
  </si>
  <si>
    <t>Comenda</t>
  </si>
  <si>
    <t>Margem</t>
  </si>
  <si>
    <t>União das freguesias de Gavião e Atalaia</t>
  </si>
  <si>
    <t>Beirã</t>
  </si>
  <si>
    <t>Santa Maria de Marvão</t>
  </si>
  <si>
    <t>Santo António das Areias</t>
  </si>
  <si>
    <t>São Salvador da Aramenha</t>
  </si>
  <si>
    <t>Assumar</t>
  </si>
  <si>
    <t>Santo Aleixo</t>
  </si>
  <si>
    <t>Vaiamonte</t>
  </si>
  <si>
    <t>Alpalhão</t>
  </si>
  <si>
    <t>Montalvão</t>
  </si>
  <si>
    <t>Tolosa</t>
  </si>
  <si>
    <t>União das freguesias de Arez e Amieira do Tejo</t>
  </si>
  <si>
    <t>União das freguesias de Espírito Santo, Nossa Senhora da Graça e São Simão</t>
  </si>
  <si>
    <t>Galveias</t>
  </si>
  <si>
    <t>Montargil</t>
  </si>
  <si>
    <t>Foros de Arrão</t>
  </si>
  <si>
    <t>Longomel</t>
  </si>
  <si>
    <t>União das freguesias de Ponte de Sor, Tramaga e Vale de Açor</t>
  </si>
  <si>
    <t>Alagoa</t>
  </si>
  <si>
    <t>Alegrete</t>
  </si>
  <si>
    <t>Fortios</t>
  </si>
  <si>
    <t>Urra</t>
  </si>
  <si>
    <t>União das freguesias da Sé e São Lourenço</t>
  </si>
  <si>
    <t>União das freguesias de Reguengo e São Julião</t>
  </si>
  <si>
    <t>União das freguesias de Ribeira de Nisa e Carreiras</t>
  </si>
  <si>
    <t>Cano</t>
  </si>
  <si>
    <t>Casa Branca</t>
  </si>
  <si>
    <t>Ansiães</t>
  </si>
  <si>
    <t>Candemil</t>
  </si>
  <si>
    <t>Fregim</t>
  </si>
  <si>
    <t>Fridão</t>
  </si>
  <si>
    <t>Jazente</t>
  </si>
  <si>
    <t>Lufrei</t>
  </si>
  <si>
    <t>Mancelos</t>
  </si>
  <si>
    <t>Padronelo</t>
  </si>
  <si>
    <t>Salvador do Monte</t>
  </si>
  <si>
    <t>Gouveia (São Simão)</t>
  </si>
  <si>
    <t>Vila Caiz</t>
  </si>
  <si>
    <t>Vila Chã do Marão</t>
  </si>
  <si>
    <t>União das freguesias de Aboadela, Sanche e Várzea</t>
  </si>
  <si>
    <t>União das freguesias de Amarante (São Gonçalo), Madalena, Cepelos e Gatão</t>
  </si>
  <si>
    <t>União das freguesias de Bustelo, Carneiro e Carvalho de Rei</t>
  </si>
  <si>
    <t>União das freguesias de Figueiró (Santiago e Santa Cristina)</t>
  </si>
  <si>
    <t>União das freguesias de Freixo de Cima e de Baixo</t>
  </si>
  <si>
    <t>União das freguesias de Olo e Canadelo</t>
  </si>
  <si>
    <t>União das freguesias de Real, Ataíde e Oliveira</t>
  </si>
  <si>
    <t>União das freguesias de Vila Garcia, Aboim e Chapa</t>
  </si>
  <si>
    <t>Frende</t>
  </si>
  <si>
    <t>Gestaçô</t>
  </si>
  <si>
    <t>Gove</t>
  </si>
  <si>
    <t>Grilo</t>
  </si>
  <si>
    <t>Loivos do Monte</t>
  </si>
  <si>
    <t>Santa Marinha do Zêzere</t>
  </si>
  <si>
    <t>Viariz</t>
  </si>
  <si>
    <t>União das freguesias de Ancede e Ribadouro</t>
  </si>
  <si>
    <t>União das freguesias de Baião (Santa Leocádia) e Mesquinhata</t>
  </si>
  <si>
    <t>União das freguesias de Campelo e Ovil</t>
  </si>
  <si>
    <t>União das freguesias de Loivos da Ribeira e Tresouras</t>
  </si>
  <si>
    <t>União das freguesias de Santa Cruz do Douro e São Tomé de Covelas</t>
  </si>
  <si>
    <t>União das freguesias de Teixeira e Teixeiró</t>
  </si>
  <si>
    <t>Aião</t>
  </si>
  <si>
    <t>Airães</t>
  </si>
  <si>
    <t>Friande</t>
  </si>
  <si>
    <t>Idães</t>
  </si>
  <si>
    <t>Jugueiros</t>
  </si>
  <si>
    <t>Pombeiro de Ribavizela</t>
  </si>
  <si>
    <t>Refontoura</t>
  </si>
  <si>
    <t>Regilde</t>
  </si>
  <si>
    <t>Revinhade</t>
  </si>
  <si>
    <t>União das freguesias de Macieira da Lixa e Caramos</t>
  </si>
  <si>
    <t>União das freguesias de Margaride (Santa Eulália), Várzea, Lagares, Varziela e Moure</t>
  </si>
  <si>
    <t>União das freguesias de Pedreira, Rande e Sernande</t>
  </si>
  <si>
    <t>União das freguesias de Torrados e Sousa</t>
  </si>
  <si>
    <t>União das freguesias de Unhão e Lordelo</t>
  </si>
  <si>
    <t>União das freguesias de Vila Cova da Lixa e Borba de Godim</t>
  </si>
  <si>
    <t>União das freguesias de Vila Fria e Vizela (São Jorge)</t>
  </si>
  <si>
    <t>União das freguesias de Vila Verde e Santão</t>
  </si>
  <si>
    <t>Rio Tinto</t>
  </si>
  <si>
    <t>Baguim do Monte (Rio Tinto)</t>
  </si>
  <si>
    <t>União das freguesias de Fânzeres e São Pedro da Cova</t>
  </si>
  <si>
    <t>União das freguesias de Foz do Sousa e Covelo</t>
  </si>
  <si>
    <t>União das freguesias de Gondomar (São Cosme), Valbom e Jovim</t>
  </si>
  <si>
    <t>União das freguesias de Melres e Medas</t>
  </si>
  <si>
    <t>Caíde de Rei</t>
  </si>
  <si>
    <t>Lodares</t>
  </si>
  <si>
    <t>Macieira</t>
  </si>
  <si>
    <t>Meinedo</t>
  </si>
  <si>
    <t>Nevogilde</t>
  </si>
  <si>
    <t>Sousela</t>
  </si>
  <si>
    <t>Torno</t>
  </si>
  <si>
    <t>Vilar do Torno e Alentém</t>
  </si>
  <si>
    <t>União das freguesias de Cernadelo e Lousada (São Miguel e Santa Margarida)</t>
  </si>
  <si>
    <t>União das freguesias de Cristelos, Boim e Ordem</t>
  </si>
  <si>
    <t>União das freguesias de Figueiras e Covas</t>
  </si>
  <si>
    <t>União das freguesias de Lustosa e Barrosas (Santo Estêvão)</t>
  </si>
  <si>
    <t>União das freguesias de Nespereira e Casais</t>
  </si>
  <si>
    <t>União das freguesias de Silvares, Pias, Nogueira e Alvarenga</t>
  </si>
  <si>
    <t>Águas Santas</t>
  </si>
  <si>
    <t>Milheirós</t>
  </si>
  <si>
    <t>São Pedro Fins</t>
  </si>
  <si>
    <t>Vila Nova da Telha</t>
  </si>
  <si>
    <t>Pedrouços</t>
  </si>
  <si>
    <t>Castêlo da Maia</t>
  </si>
  <si>
    <t>Cidade da Maia</t>
  </si>
  <si>
    <t>Nogueira e Silva Escura</t>
  </si>
  <si>
    <t>Banho e Carvalhosa</t>
  </si>
  <si>
    <t>Constance</t>
  </si>
  <si>
    <t>Soalhães</t>
  </si>
  <si>
    <t>Sobretâmega</t>
  </si>
  <si>
    <t>Tabuado</t>
  </si>
  <si>
    <t>Vila Boa do Bispo</t>
  </si>
  <si>
    <t>Alpendorada, Várzea e Torrão</t>
  </si>
  <si>
    <t>Avessadas e Rosém</t>
  </si>
  <si>
    <t>Bem Viver</t>
  </si>
  <si>
    <t>Livração</t>
  </si>
  <si>
    <t>Marco</t>
  </si>
  <si>
    <t>Paredes de Viadores e Manhuncelos</t>
  </si>
  <si>
    <t>Penhalonga e Paços de Gaiolo</t>
  </si>
  <si>
    <t>Sande e São Lourenço</t>
  </si>
  <si>
    <t>Várzea, Aliviada e Folhada</t>
  </si>
  <si>
    <t>Vila Boa de Quires e Maureles</t>
  </si>
  <si>
    <t>União das freguesias de Custóias, Leça do Balio e Guifões</t>
  </si>
  <si>
    <t>União das freguesias de Matosinhos e Leça da Palmeira</t>
  </si>
  <si>
    <t>União das freguesias de Perafita, Lavra e Santa Cruz do Bispo</t>
  </si>
  <si>
    <t>União das freguesias de São Mamede de Infesta e Senhora da Hora</t>
  </si>
  <si>
    <t>Carvalhosa</t>
  </si>
  <si>
    <t>Eiriz</t>
  </si>
  <si>
    <t>Figueiró</t>
  </si>
  <si>
    <t>Freamunde</t>
  </si>
  <si>
    <t>Meixomil</t>
  </si>
  <si>
    <t>Penamaior</t>
  </si>
  <si>
    <t>Raimonda</t>
  </si>
  <si>
    <t>Seroa</t>
  </si>
  <si>
    <t>Frazão Arreigada</t>
  </si>
  <si>
    <t>Sanfins Lamoso Codessos</t>
  </si>
  <si>
    <t>Aguiar de Sousa</t>
  </si>
  <si>
    <t>Astromil</t>
  </si>
  <si>
    <t>Baltar</t>
  </si>
  <si>
    <t>Beire</t>
  </si>
  <si>
    <t>Cete</t>
  </si>
  <si>
    <t>Parada de Todeia</t>
  </si>
  <si>
    <t>Rebordosa</t>
  </si>
  <si>
    <t>Recarei</t>
  </si>
  <si>
    <t>Sobreira</t>
  </si>
  <si>
    <t>Sobrosa</t>
  </si>
  <si>
    <t>Vandoma</t>
  </si>
  <si>
    <t>Abragão</t>
  </si>
  <si>
    <t>Boelhe</t>
  </si>
  <si>
    <t>Cabeça Santa</t>
  </si>
  <si>
    <t>Capela</t>
  </si>
  <si>
    <t>Croca</t>
  </si>
  <si>
    <t>Eja</t>
  </si>
  <si>
    <t>Fonte Arcada</t>
  </si>
  <si>
    <t>Irivo</t>
  </si>
  <si>
    <t>Oldrões</t>
  </si>
  <si>
    <t>Paço de Sousa</t>
  </si>
  <si>
    <t>Perozelo</t>
  </si>
  <si>
    <t>Rans</t>
  </si>
  <si>
    <t>Recezinhos (São Mamede)</t>
  </si>
  <si>
    <t>Recezinhos (São Martinho)</t>
  </si>
  <si>
    <t>Sebolido</t>
  </si>
  <si>
    <t>Valpedre</t>
  </si>
  <si>
    <t>Rio Mau</t>
  </si>
  <si>
    <t>Luzim e Vila Cova</t>
  </si>
  <si>
    <t>Guilhufe e Urrô</t>
  </si>
  <si>
    <t>Lagares e Figueira</t>
  </si>
  <si>
    <t>Termas de São Vicente</t>
  </si>
  <si>
    <t>Bonfim</t>
  </si>
  <si>
    <t>Campanhã</t>
  </si>
  <si>
    <t>Ramalde</t>
  </si>
  <si>
    <t>União das freguesias de Aldoar, Foz do Douro e Nevogilde</t>
  </si>
  <si>
    <t>União das freguesias de Cedofeita, Santo Ildefonso, Sé, Miragaia, São Nicolau e Vitória</t>
  </si>
  <si>
    <t>União das freguesias de Lordelo do Ouro e Massarelos</t>
  </si>
  <si>
    <t>Balazar</t>
  </si>
  <si>
    <t>Estela</t>
  </si>
  <si>
    <t>Laundos</t>
  </si>
  <si>
    <t>Rates</t>
  </si>
  <si>
    <t>União das freguesias de Aver-o-Mar, Amorim e Terroso</t>
  </si>
  <si>
    <t>União das freguesias de Aguçadoura e Navais</t>
  </si>
  <si>
    <t>União das freguesias da Póvoa de Varzim, Beiriz e Argivai</t>
  </si>
  <si>
    <t>Agrela</t>
  </si>
  <si>
    <t>Água Longa</t>
  </si>
  <si>
    <t>Aves</t>
  </si>
  <si>
    <t>Monte Córdova</t>
  </si>
  <si>
    <t>Rebordões</t>
  </si>
  <si>
    <t>Reguenga</t>
  </si>
  <si>
    <t>Negrelos (São Tomé)</t>
  </si>
  <si>
    <t>Vilarinho</t>
  </si>
  <si>
    <t>União das freguesias de Areias, Sequeiró, Lama e Palmeira</t>
  </si>
  <si>
    <t>União das freguesias de Campo (São Martinho), São Salvador do Campo e Negrelos (São Mamede)</t>
  </si>
  <si>
    <t>União das freguesias de Carreira e Refojos de Riba de Ave</t>
  </si>
  <si>
    <t>União das freguesias de Lamelas e Guimarei</t>
  </si>
  <si>
    <t>União das freguesias de Santo Tirso, Couto (Santa Cristina e São Miguel) e Burgães</t>
  </si>
  <si>
    <t>Alfena</t>
  </si>
  <si>
    <t>Ermesinde</t>
  </si>
  <si>
    <t>União das freguesias de Campo e Sobrado</t>
  </si>
  <si>
    <t>Árvore</t>
  </si>
  <si>
    <t>Azurara</t>
  </si>
  <si>
    <t>Fajozes</t>
  </si>
  <si>
    <t>Gião</t>
  </si>
  <si>
    <t>Guilhabreu</t>
  </si>
  <si>
    <t>Labruge</t>
  </si>
  <si>
    <t>Macieira da Maia</t>
  </si>
  <si>
    <t>Mindelo</t>
  </si>
  <si>
    <t>Modivas</t>
  </si>
  <si>
    <t>Vilar de Pinheiro</t>
  </si>
  <si>
    <t>União das freguesias de Bagunte, Ferreiró, Outeiro Maior e Parada</t>
  </si>
  <si>
    <t>União das freguesias de Fornelo e Vairão</t>
  </si>
  <si>
    <t>União das freguesias de Malta e Canidelo</t>
  </si>
  <si>
    <t>União das freguesias de Retorta e Tougues</t>
  </si>
  <si>
    <t>União das freguesias de Rio Mau e Arcos</t>
  </si>
  <si>
    <t>União das freguesias de Touguinha e Touguinhó</t>
  </si>
  <si>
    <t>União das freguesias de Vilar e Mosteiró</t>
  </si>
  <si>
    <t>Avintes</t>
  </si>
  <si>
    <t>Canidelo</t>
  </si>
  <si>
    <t>São Félix da Marinha</t>
  </si>
  <si>
    <t>Vilar de Andorinho</t>
  </si>
  <si>
    <t>União das freguesias de Grijó e Sermonde</t>
  </si>
  <si>
    <t>União das freguesias de Gulpilhares e Valadares</t>
  </si>
  <si>
    <t>União das freguesias de Mafamude e Vilar do Paraíso</t>
  </si>
  <si>
    <t>União das freguesias de Pedroso e Seixezelo</t>
  </si>
  <si>
    <t>União das freguesias de Sandim, Olival, Lever e Crestuma</t>
  </si>
  <si>
    <t>União das freguesias de Santa Marinha e São Pedro da Afurada</t>
  </si>
  <si>
    <t>União das freguesias de Serzedo e Perosinho</t>
  </si>
  <si>
    <t>Muro</t>
  </si>
  <si>
    <t>União das freguesias de Alvarelhos e Guidões</t>
  </si>
  <si>
    <t>União das freguesias de Bougado (São Martinho e Santiago)</t>
  </si>
  <si>
    <t>União das freguesias de Coronado (São Romão e São Mamede)</t>
  </si>
  <si>
    <t>Martinchel</t>
  </si>
  <si>
    <t>Mouriscas</t>
  </si>
  <si>
    <t>Pego</t>
  </si>
  <si>
    <t>Tramagal</t>
  </si>
  <si>
    <t>União das freguesias de Abrantes (São Vicente e São João) e Alferrarede</t>
  </si>
  <si>
    <t>União das freguesias de Aldeia do Mato e Souto</t>
  </si>
  <si>
    <t>União das freguesias de Alvega e Concavada</t>
  </si>
  <si>
    <t>União das freguesias de São Facundo e Vale das Mós</t>
  </si>
  <si>
    <t>União das freguesias de São Miguel do Rio Torto e Rossio ao Sul do Tejo</t>
  </si>
  <si>
    <t>Bugalhos</t>
  </si>
  <si>
    <t>Minde</t>
  </si>
  <si>
    <t>Moitas Venda</t>
  </si>
  <si>
    <t>Monsanto</t>
  </si>
  <si>
    <t>Serra de Santo António</t>
  </si>
  <si>
    <t>União das freguesias de Alcanena e Vila Moreira</t>
  </si>
  <si>
    <t>União das freguesias de Malhou, Louriceira e Espinheiro</t>
  </si>
  <si>
    <t>Benfica do Ribatejo</t>
  </si>
  <si>
    <t>Fazendas de Almeirim</t>
  </si>
  <si>
    <t>Raposa</t>
  </si>
  <si>
    <t>Samora Correia</t>
  </si>
  <si>
    <t>Barrosa</t>
  </si>
  <si>
    <t>Pontével</t>
  </si>
  <si>
    <t>Valada</t>
  </si>
  <si>
    <t>Vila Chã de Ourique</t>
  </si>
  <si>
    <t>Vale da Pedra</t>
  </si>
  <si>
    <t>União das freguesias do Cartaxo e Vale da Pinta</t>
  </si>
  <si>
    <t>União das freguesias de Ereira e Lapa</t>
  </si>
  <si>
    <t>Ulme</t>
  </si>
  <si>
    <t>Vale de Cavalos</t>
  </si>
  <si>
    <t>Carregueira</t>
  </si>
  <si>
    <t>União das freguesias da Chamusca e Pinheiro Grande</t>
  </si>
  <si>
    <t>União das freguesias de Parreira e Chouto</t>
  </si>
  <si>
    <t>Montalvo</t>
  </si>
  <si>
    <t>Santa Margarida da Coutada</t>
  </si>
  <si>
    <t>Couço</t>
  </si>
  <si>
    <t>São José da Lamarosa</t>
  </si>
  <si>
    <t>Biscainho</t>
  </si>
  <si>
    <t>Santana do Mato</t>
  </si>
  <si>
    <t>União das freguesias de Coruche, Fajarda e Erra</t>
  </si>
  <si>
    <t>Nossa Senhora de Fátima</t>
  </si>
  <si>
    <t>Beco</t>
  </si>
  <si>
    <t>Chãos</t>
  </si>
  <si>
    <t>Igreja Nova do Sobral</t>
  </si>
  <si>
    <t>Nossa Senhora do Pranto</t>
  </si>
  <si>
    <t>União das freguesias de Areias e Pias</t>
  </si>
  <si>
    <t>Azinhaga</t>
  </si>
  <si>
    <t>Pombalinho</t>
  </si>
  <si>
    <t>Amêndoa</t>
  </si>
  <si>
    <t>Cardigos</t>
  </si>
  <si>
    <t>Carvoeiro</t>
  </si>
  <si>
    <t>Envendos</t>
  </si>
  <si>
    <t>Ortiga</t>
  </si>
  <si>
    <t>União das freguesias de Mação, Penhascoso e Aboboreira</t>
  </si>
  <si>
    <t>Alcobertas</t>
  </si>
  <si>
    <t>Arrouquelas</t>
  </si>
  <si>
    <t>Fráguas</t>
  </si>
  <si>
    <t>São Sebastião</t>
  </si>
  <si>
    <t>União das freguesias de Azambujeira e Malaqueijo</t>
  </si>
  <si>
    <t>União das freguesias de Marmeleira e Assentiz</t>
  </si>
  <si>
    <t>União das freguesias de Outeiro da Cortiçada e Arruda dos Pisões</t>
  </si>
  <si>
    <t>União das freguesias de São João da Ribeira e Ribeira de São João</t>
  </si>
  <si>
    <t>Marinhais</t>
  </si>
  <si>
    <t>Muge</t>
  </si>
  <si>
    <t>União das freguesias de Glória do Ribatejo e Granho</t>
  </si>
  <si>
    <t>União das freguesias de Salvaterra de Magos e Foros de Salvaterra</t>
  </si>
  <si>
    <t>Abitureiras</t>
  </si>
  <si>
    <t>Abrã</t>
  </si>
  <si>
    <t>Alcanede</t>
  </si>
  <si>
    <t>Alcanhões</t>
  </si>
  <si>
    <t>Amiais de Baixo</t>
  </si>
  <si>
    <t>Arneiro das Milhariças</t>
  </si>
  <si>
    <t>Moçarria</t>
  </si>
  <si>
    <t>Pernes</t>
  </si>
  <si>
    <t>Póvoa da Isenta</t>
  </si>
  <si>
    <t>Vale de Santarém</t>
  </si>
  <si>
    <t>Gançaria</t>
  </si>
  <si>
    <t>União das freguesias de Achete, Azoia de Baixo e Póvoa de Santarém</t>
  </si>
  <si>
    <t>União das freguesias de Azoia de Cima e Tremês</t>
  </si>
  <si>
    <t>União das freguesias de Casével e Vaqueiros</t>
  </si>
  <si>
    <t>União das freguesias de Romeira e Várzea</t>
  </si>
  <si>
    <t>União das freguesias de Santarém (Marvila), Santa Iria da Ribeira de Santarém, Santarém (São Salvador) e Santarém (São Nicolau)</t>
  </si>
  <si>
    <t>União das freguesias de São Vicente do Paul e Vale de Figueira</t>
  </si>
  <si>
    <t>Alcaravela</t>
  </si>
  <si>
    <t>Santiago de Montalegre</t>
  </si>
  <si>
    <t>Valhascos</t>
  </si>
  <si>
    <t>Carregueiros</t>
  </si>
  <si>
    <t>Olalhas</t>
  </si>
  <si>
    <t>Paialvo</t>
  </si>
  <si>
    <t>São Pedro de Tomar</t>
  </si>
  <si>
    <t>Sabacheira</t>
  </si>
  <si>
    <t>União das freguesias de Além da Ribeira e Pedreira</t>
  </si>
  <si>
    <t>União das freguesias de Casais e Alviobeira</t>
  </si>
  <si>
    <t>União das freguesias de Madalena e Beselga</t>
  </si>
  <si>
    <t>União das freguesias de Serra e Junceira</t>
  </si>
  <si>
    <t>União das freguesias de Tomar (São João Baptista) e Santa Maria dos Olivais</t>
  </si>
  <si>
    <t>Assentiz</t>
  </si>
  <si>
    <t>Riachos</t>
  </si>
  <si>
    <t>Zibreira</t>
  </si>
  <si>
    <t>Meia Via</t>
  </si>
  <si>
    <t>União das freguesias de Brogueira, Parceiros de Igreja e Alcorochel</t>
  </si>
  <si>
    <t>União das freguesias de Olaia e Paço</t>
  </si>
  <si>
    <t>União das freguesias de Torres Novas (Santa Maria, Salvador e Santiago)</t>
  </si>
  <si>
    <t>União das freguesias de Torres Novas (São Pedro), Lapas e Ribeira Branca</t>
  </si>
  <si>
    <t>Atalaia</t>
  </si>
  <si>
    <t>Praia do Ribatejo</t>
  </si>
  <si>
    <t>Tancos</t>
  </si>
  <si>
    <t>Alburitel</t>
  </si>
  <si>
    <t>Atouguia</t>
  </si>
  <si>
    <t>Caxarias</t>
  </si>
  <si>
    <t>Espite</t>
  </si>
  <si>
    <t>Fátima</t>
  </si>
  <si>
    <t>Nossa Senhora das Misericórdias</t>
  </si>
  <si>
    <t>Seiça</t>
  </si>
  <si>
    <t>Urqueira</t>
  </si>
  <si>
    <t>Nossa Senhora da Piedade</t>
  </si>
  <si>
    <t>União das freguesias de Freixianda, Ribeira do Fárrio e Formigais</t>
  </si>
  <si>
    <t>União das freguesias de Gondemaria e Olival</t>
  </si>
  <si>
    <t>União das freguesias de Matas e Cercal</t>
  </si>
  <si>
    <t>União das freguesias de Rio de Couros e Casal dos Bernardos</t>
  </si>
  <si>
    <t>Torrão</t>
  </si>
  <si>
    <t>Comporta</t>
  </si>
  <si>
    <t>União das freguesias de Alcácer do Sal (Santa Maria do Castelo e Santiago) e Santa Susana</t>
  </si>
  <si>
    <t>Samouco</t>
  </si>
  <si>
    <t>São Francisco</t>
  </si>
  <si>
    <t>Costa da Caparica</t>
  </si>
  <si>
    <t>União das freguesias de Almada, Cova da Piedade, Pragal e Cacilhas</t>
  </si>
  <si>
    <t>União das freguesias de Caparica e Trafaria</t>
  </si>
  <si>
    <t>União das freguesias de Charneca de Caparica e Sobreda</t>
  </si>
  <si>
    <t>União das freguesias de Laranjeiro e Feijó</t>
  </si>
  <si>
    <t>Santo António da Charneca</t>
  </si>
  <si>
    <t>União das freguesias de Alto do Seixalinho, Santo André e Verderena</t>
  </si>
  <si>
    <t>União das freguesias de Barreiro e Lavradio</t>
  </si>
  <si>
    <t>União das freguesias de Palhais e Coina</t>
  </si>
  <si>
    <t>Azinheira dos Barros e São Mamede do Sádão</t>
  </si>
  <si>
    <t>Melides</t>
  </si>
  <si>
    <t>União das freguesias de Grândola e Santa Margarida da Serra</t>
  </si>
  <si>
    <t>Alhos Vedros</t>
  </si>
  <si>
    <t>União das freguesias de Baixa da Banheira e Vale da Amoreira</t>
  </si>
  <si>
    <t>União das freguesias de Gaio-Rosário e Sarilhos Pequenos</t>
  </si>
  <si>
    <t>Canha</t>
  </si>
  <si>
    <t>Sarilhos Grandes</t>
  </si>
  <si>
    <t>União das freguesias de Atalaia e Alto Estanqueiro-Jardia</t>
  </si>
  <si>
    <t>União das freguesias de Montijo e Afonsoeiro</t>
  </si>
  <si>
    <t>União das freguesias de Pegões</t>
  </si>
  <si>
    <t>Pinhal Novo</t>
  </si>
  <si>
    <t>Quinta do Anjo</t>
  </si>
  <si>
    <t>União das freguesias de Poceirão e Marateca</t>
  </si>
  <si>
    <t>Abela</t>
  </si>
  <si>
    <t>Cercal</t>
  </si>
  <si>
    <t>Ermidas-Sado</t>
  </si>
  <si>
    <t>São Francisco da Serra</t>
  </si>
  <si>
    <t>União das freguesias de Santiago do Cacém, Santa Cruz e São Bartolomeu da Serra</t>
  </si>
  <si>
    <t>União das freguesias de São Domingos e Vale de Água</t>
  </si>
  <si>
    <t>Amora</t>
  </si>
  <si>
    <t>Corroios</t>
  </si>
  <si>
    <t>Fernão Ferro</t>
  </si>
  <si>
    <t>União das freguesias do Seixal, Arrentela e Aldeia de Paio Pires</t>
  </si>
  <si>
    <t>Sesimbra (Castelo)</t>
  </si>
  <si>
    <t>Sesimbra (Santiago)</t>
  </si>
  <si>
    <t>Quinta do Conde</t>
  </si>
  <si>
    <t>Setúbal (São Sebastião)</t>
  </si>
  <si>
    <t>Gâmbia-Pontes-Alto da Guerra</t>
  </si>
  <si>
    <t>Sado</t>
  </si>
  <si>
    <t>União das freguesias de Azeitão (São Lourenço e São Simão)</t>
  </si>
  <si>
    <t>União das freguesias de Setúbal (São Julião, Nossa Senhora da Anunciada e Santa Maria da Graça)</t>
  </si>
  <si>
    <t>Porto Covo</t>
  </si>
  <si>
    <t>Aboim das Choças</t>
  </si>
  <si>
    <t>Aguiã</t>
  </si>
  <si>
    <t>Ázere</t>
  </si>
  <si>
    <t>Cabana Maior</t>
  </si>
  <si>
    <t>Cabreiro</t>
  </si>
  <si>
    <t>Cendufe</t>
  </si>
  <si>
    <t>Couto</t>
  </si>
  <si>
    <t>Gavieira</t>
  </si>
  <si>
    <t>Miranda</t>
  </si>
  <si>
    <t>Monte Redondo</t>
  </si>
  <si>
    <t>Paçô</t>
  </si>
  <si>
    <t>Padroso</t>
  </si>
  <si>
    <t>Prozelo</t>
  </si>
  <si>
    <t>Rio Frio</t>
  </si>
  <si>
    <t>Sabadim</t>
  </si>
  <si>
    <t>Jolda (São Paio)</t>
  </si>
  <si>
    <t>Senharei</t>
  </si>
  <si>
    <t>Sistelo</t>
  </si>
  <si>
    <t>Soajo</t>
  </si>
  <si>
    <t>Vale</t>
  </si>
  <si>
    <t>União das freguesias de Alvora e Loureda</t>
  </si>
  <si>
    <t>União das freguesias de Arcos de Valdevez (São Paio) e Giela</t>
  </si>
  <si>
    <t>União das freguesias de Arcos de Valdevez (Salvador), Vila Fonche e Parada</t>
  </si>
  <si>
    <t>União das freguesias de Eiras e Mei</t>
  </si>
  <si>
    <t>União das freguesias de Grade e Carralcova</t>
  </si>
  <si>
    <t>União das freguesias de Guilhadeses e Santar</t>
  </si>
  <si>
    <t>União das freguesias de Jolda (Madalena) e Rio Cabrão</t>
  </si>
  <si>
    <t>União das freguesias de Padreiro (Salvador e Santa Cristina)</t>
  </si>
  <si>
    <t>União das freguesias de Portela e Extremo</t>
  </si>
  <si>
    <t>União das freguesias de São Jorge e Ermelo</t>
  </si>
  <si>
    <t>União das freguesias de Souto e Tabaçô</t>
  </si>
  <si>
    <t>União das freguesias de Távora (Santa Maria e São Vicente)</t>
  </si>
  <si>
    <t>União das freguesias de Vilela, São Cosme e São Damião e Sá</t>
  </si>
  <si>
    <t>Âncora</t>
  </si>
  <si>
    <t>Argela</t>
  </si>
  <si>
    <t>Dem</t>
  </si>
  <si>
    <t>Lanhelas</t>
  </si>
  <si>
    <t>Riba de Âncora</t>
  </si>
  <si>
    <t>Vila Praia de Âncora</t>
  </si>
  <si>
    <t>Vilar de Mouros</t>
  </si>
  <si>
    <t>Vile</t>
  </si>
  <si>
    <t>União das freguesias de Arga (Baixo, Cima e São João)</t>
  </si>
  <si>
    <t>União das freguesias de Caminha (Matriz) e Vilarelho</t>
  </si>
  <si>
    <t>União das freguesias de Gondar e Orbacém</t>
  </si>
  <si>
    <t>União das freguesias de Moledo e Cristelo</t>
  </si>
  <si>
    <t>União das freguesias de Venade e Azevedo</t>
  </si>
  <si>
    <t>Alvaredo</t>
  </si>
  <si>
    <t>Cousso</t>
  </si>
  <si>
    <t>Cristoval</t>
  </si>
  <si>
    <t>Gave</t>
  </si>
  <si>
    <t>Penso</t>
  </si>
  <si>
    <t>União das freguesias de Castro Laboreiro e Lamas de Mouro</t>
  </si>
  <si>
    <t>União das freguesias de Chaviães e Paços</t>
  </si>
  <si>
    <t>União das freguesias de Parada do Monte e Cubalhão</t>
  </si>
  <si>
    <t>União das freguesias de Prado e Remoães</t>
  </si>
  <si>
    <t>União das freguesias de Vila e Roussas</t>
  </si>
  <si>
    <t>Abedim</t>
  </si>
  <si>
    <t>Barbeita</t>
  </si>
  <si>
    <t>Barroças e Taias</t>
  </si>
  <si>
    <t>Bela</t>
  </si>
  <si>
    <t>Lara</t>
  </si>
  <si>
    <t>Longos Vales</t>
  </si>
  <si>
    <t>Merufe</t>
  </si>
  <si>
    <t>Pinheiros</t>
  </si>
  <si>
    <t>Podame</t>
  </si>
  <si>
    <t>Portela</t>
  </si>
  <si>
    <t>Riba de Mouro</t>
  </si>
  <si>
    <t>Segude</t>
  </si>
  <si>
    <t>Tangil</t>
  </si>
  <si>
    <t>Trute</t>
  </si>
  <si>
    <t>União das freguesias de Anhões e Luzio</t>
  </si>
  <si>
    <t>União das freguesias de Ceivães e Badim</t>
  </si>
  <si>
    <t>União das freguesias de Mazedo e Cortes</t>
  </si>
  <si>
    <t>União das freguesias de Messegães, Valadares e Sá</t>
  </si>
  <si>
    <t>União das freguesias de Monção e Troviscoso</t>
  </si>
  <si>
    <t>União das freguesias de Sago, Lordelo e Parada</t>
  </si>
  <si>
    <t>União das freguesias de Troporiz e Lapela</t>
  </si>
  <si>
    <t>Agualonga</t>
  </si>
  <si>
    <t>Coura</t>
  </si>
  <si>
    <t>Infesta</t>
  </si>
  <si>
    <t>Padornelo</t>
  </si>
  <si>
    <t>Romarigães</t>
  </si>
  <si>
    <t>Rubiães</t>
  </si>
  <si>
    <t>Vascões</t>
  </si>
  <si>
    <t>União das freguesias de Bico e Cristelo</t>
  </si>
  <si>
    <t>União das freguesias de Cossourado e Linhares</t>
  </si>
  <si>
    <t>União das freguesias de Formariz e Ferreira</t>
  </si>
  <si>
    <t>União das freguesias de Insalde e Porreiras</t>
  </si>
  <si>
    <t>União das freguesias de Paredes de Coura e Resende</t>
  </si>
  <si>
    <t>Azias</t>
  </si>
  <si>
    <t>Boivães</t>
  </si>
  <si>
    <t>Bravães</t>
  </si>
  <si>
    <t>Britelo</t>
  </si>
  <si>
    <t>Cuide de Vila Verde</t>
  </si>
  <si>
    <t>Lavradas</t>
  </si>
  <si>
    <t>Lindoso</t>
  </si>
  <si>
    <t>Sampriz</t>
  </si>
  <si>
    <t>Vade (São Pedro)</t>
  </si>
  <si>
    <t>Vade (São Tomé)</t>
  </si>
  <si>
    <t>União das freguesias de Crasto, Ruivos e Grovelas</t>
  </si>
  <si>
    <t>União das freguesias de Entre Ambos-os-Rios, Ermida e Germil</t>
  </si>
  <si>
    <t>União das freguesias de Ponte da Barca, Vila Nova de Muía e Paço Vedro de Magalhães</t>
  </si>
  <si>
    <t>União das freguesias de Touvedo (São Lourenço e Salvador)</t>
  </si>
  <si>
    <t>União das freguesias de Vila Chã (São João Baptista e Santiago)</t>
  </si>
  <si>
    <t>Anais</t>
  </si>
  <si>
    <t>São Pedro d'Arcos</t>
  </si>
  <si>
    <t>Beiral do Lima</t>
  </si>
  <si>
    <t>Bertiandos</t>
  </si>
  <si>
    <t>Boalhosa</t>
  </si>
  <si>
    <t>Brandara</t>
  </si>
  <si>
    <t>Calheiros</t>
  </si>
  <si>
    <t>Calvelo</t>
  </si>
  <si>
    <t>Correlhã</t>
  </si>
  <si>
    <t>Facha</t>
  </si>
  <si>
    <t>Feitosa</t>
  </si>
  <si>
    <t>Fontão</t>
  </si>
  <si>
    <t>Friastelas</t>
  </si>
  <si>
    <t>Gemieira</t>
  </si>
  <si>
    <t>Gondufe</t>
  </si>
  <si>
    <t>Labruja</t>
  </si>
  <si>
    <t>Refóios do Lima</t>
  </si>
  <si>
    <t>Sá</t>
  </si>
  <si>
    <t>Santa Cruz do Lima</t>
  </si>
  <si>
    <t>Rebordões (Santa Maria)</t>
  </si>
  <si>
    <t>Seara</t>
  </si>
  <si>
    <t>Serdedelo</t>
  </si>
  <si>
    <t>Rebordões (Souto)</t>
  </si>
  <si>
    <t>Vitorino das Donas</t>
  </si>
  <si>
    <t>Arca e Ponte de Lima</t>
  </si>
  <si>
    <t>Ardegão, Freixo e Mato</t>
  </si>
  <si>
    <t>Associação de freguesias do Vale do Neiva</t>
  </si>
  <si>
    <t>Bárrio e Cepões</t>
  </si>
  <si>
    <t>Cabaços e Fojo Lobal</t>
  </si>
  <si>
    <t>Cabração e Moreira do Lima</t>
  </si>
  <si>
    <t>Fornelos e Queijada</t>
  </si>
  <si>
    <t>Labrujó, Rendufe e Vilar do Monte</t>
  </si>
  <si>
    <t>Navió e Vitorino dos Piães</t>
  </si>
  <si>
    <t>Boivão</t>
  </si>
  <si>
    <t>Cerdal</t>
  </si>
  <si>
    <t>Fontoura</t>
  </si>
  <si>
    <t>Friestas</t>
  </si>
  <si>
    <t>Ganfei</t>
  </si>
  <si>
    <t>São Pedro da Torre</t>
  </si>
  <si>
    <t>Verdoejo</t>
  </si>
  <si>
    <t>União das freguesias de Gandra e Taião</t>
  </si>
  <si>
    <t>União das freguesias de Gondomil e Sanfins</t>
  </si>
  <si>
    <t>União das freguesias de São Julião e Silva</t>
  </si>
  <si>
    <t>União das freguesias de Valença, Cristelo Covo e Arão</t>
  </si>
  <si>
    <t>Afife</t>
  </si>
  <si>
    <t>Alvarães</t>
  </si>
  <si>
    <t>Amonde</t>
  </si>
  <si>
    <t>Anha</t>
  </si>
  <si>
    <t>Areosa</t>
  </si>
  <si>
    <t>Carreço</t>
  </si>
  <si>
    <t>Castelo do Neiva</t>
  </si>
  <si>
    <t>Darque</t>
  </si>
  <si>
    <t>Freixieiro de Soutelo</t>
  </si>
  <si>
    <t>Lanheses</t>
  </si>
  <si>
    <t>Montaria</t>
  </si>
  <si>
    <t>Mujães</t>
  </si>
  <si>
    <t>São Romão de Neiva</t>
  </si>
  <si>
    <t>Perre</t>
  </si>
  <si>
    <t>Santa Marta de Portuzelo</t>
  </si>
  <si>
    <t>Vila Franca</t>
  </si>
  <si>
    <t>Vila de Punhe</t>
  </si>
  <si>
    <t>Chafé</t>
  </si>
  <si>
    <t>União das freguesias de Barroselas e Carvoeiro</t>
  </si>
  <si>
    <t>União das freguesias de Cardielos e Serreleis</t>
  </si>
  <si>
    <t>União das freguesias de Geraz do Lima (Santa Maria, Santa Leocádia e Moreira) e Deão</t>
  </si>
  <si>
    <t>União das freguesias de Mazarefes e Vila Fria</t>
  </si>
  <si>
    <t>União das freguesias de Nogueira, Meixedo e Vilar de Murteda</t>
  </si>
  <si>
    <t>União das freguesias de Subportela, Deocriste e Portela Susã</t>
  </si>
  <si>
    <t>União das freguesias de Torre e Vila Mou</t>
  </si>
  <si>
    <t>União das freguesias de Viana do Castelo (Santa Maria Maior e Monserrate) e Meadela</t>
  </si>
  <si>
    <t>Cornes</t>
  </si>
  <si>
    <t>Covas</t>
  </si>
  <si>
    <t>Gondarém</t>
  </si>
  <si>
    <t>Loivo</t>
  </si>
  <si>
    <t>Mentrestido</t>
  </si>
  <si>
    <t>Sapardos</t>
  </si>
  <si>
    <t>Sopo</t>
  </si>
  <si>
    <t>União das freguesias de Campos e Vila Meã</t>
  </si>
  <si>
    <t>União das freguesias de Candemil e Gondar</t>
  </si>
  <si>
    <t>União das freguesias de Reboreda e Nogueira</t>
  </si>
  <si>
    <t>União das freguesias de Vila Nova de Cerveira e Lovelhe</t>
  </si>
  <si>
    <t>Favaios</t>
  </si>
  <si>
    <t>Pegarinhos</t>
  </si>
  <si>
    <t>Pinhão</t>
  </si>
  <si>
    <t>Sanfins do Douro</t>
  </si>
  <si>
    <t>Santa Eugénia</t>
  </si>
  <si>
    <t>São Mamede de Ribatua</t>
  </si>
  <si>
    <t>Vilar de Maçada</t>
  </si>
  <si>
    <t>União das freguesias de Carlão e Amieiro</t>
  </si>
  <si>
    <t>União das freguesias de Castedo e Cotas</t>
  </si>
  <si>
    <t>União das freguesias de Pópulo e Ribalonga</t>
  </si>
  <si>
    <t>União das freguesias de Vale de Mendiz, Casal de Loivos e Vilarinho de Cotas</t>
  </si>
  <si>
    <t>Beça</t>
  </si>
  <si>
    <t>Covas do Barroso</t>
  </si>
  <si>
    <t>Sapiãos</t>
  </si>
  <si>
    <t>Alturas do Barroso e Cerdedo</t>
  </si>
  <si>
    <t>Ardãos e Bobadela</t>
  </si>
  <si>
    <t>Boticas e Granja</t>
  </si>
  <si>
    <t>Codessoso, Curros e Fiães do Tâmega</t>
  </si>
  <si>
    <t>Vilar e Viveiro</t>
  </si>
  <si>
    <t>Águas Frias</t>
  </si>
  <si>
    <t>Anelhe</t>
  </si>
  <si>
    <t>Cimo de Vila da Castanheira</t>
  </si>
  <si>
    <t>Curalha</t>
  </si>
  <si>
    <t>Ervededo</t>
  </si>
  <si>
    <t>Faiões</t>
  </si>
  <si>
    <t>Lama de Arcos</t>
  </si>
  <si>
    <t>Mairos</t>
  </si>
  <si>
    <t>Moreiras</t>
  </si>
  <si>
    <t>Nogueira da Montanha</t>
  </si>
  <si>
    <t>Oura</t>
  </si>
  <si>
    <t>Outeiro Seco</t>
  </si>
  <si>
    <t>Redondelo</t>
  </si>
  <si>
    <t>Sanfins</t>
  </si>
  <si>
    <t>Santa Leocádia</t>
  </si>
  <si>
    <t>Santo António de Monforte</t>
  </si>
  <si>
    <t>São Pedro de Agostém</t>
  </si>
  <si>
    <t>Tronco</t>
  </si>
  <si>
    <t>Vale de Anta</t>
  </si>
  <si>
    <t>Vila Verde da Raia</t>
  </si>
  <si>
    <t>Vilar de Nantes</t>
  </si>
  <si>
    <t>Vilarelho da Raia</t>
  </si>
  <si>
    <t>Vilas Boas</t>
  </si>
  <si>
    <t>Vilela Seca</t>
  </si>
  <si>
    <t>Vilela do Tâmega</t>
  </si>
  <si>
    <t>Planalto de Monforte (União das freguesias de Oucidres e Bobadela)</t>
  </si>
  <si>
    <t>União das freguesias da Madalena e Samaiões</t>
  </si>
  <si>
    <t>União das freguesias das Eiras, São Julião de Montenegro e Cela</t>
  </si>
  <si>
    <t>União das freguesias de Calvão e Soutelinho da Raia</t>
  </si>
  <si>
    <t>União das freguesias de Loivos e Póvoa de Agrações</t>
  </si>
  <si>
    <t>União das freguesias de Santa Cruz/Trindade e Sanjurge</t>
  </si>
  <si>
    <t>União das freguesias de Soutelo e Seara Velha</t>
  </si>
  <si>
    <t>União das freguesias de Travancas e Roriz</t>
  </si>
  <si>
    <t>Vidago (União das freguesias de Vidago, Arcossó, Selhariz e Vilarinho das Paranheiras)</t>
  </si>
  <si>
    <t>Cidadelhe</t>
  </si>
  <si>
    <t>Mesão Frio (Santo André)</t>
  </si>
  <si>
    <t>Atei</t>
  </si>
  <si>
    <t>Bilhó</t>
  </si>
  <si>
    <t>Vilar de Ferreiros</t>
  </si>
  <si>
    <t>União das freguesias de Campanhó e Paradança</t>
  </si>
  <si>
    <t>União das freguesias de Ermelo e Pardelhas</t>
  </si>
  <si>
    <t>Cervos</t>
  </si>
  <si>
    <t>Chã</t>
  </si>
  <si>
    <t>Covelo do Gerês</t>
  </si>
  <si>
    <t>Ferral</t>
  </si>
  <si>
    <t>Gralhas</t>
  </si>
  <si>
    <t>Morgade</t>
  </si>
  <si>
    <t>Negrões</t>
  </si>
  <si>
    <t>Pitões das Junias</t>
  </si>
  <si>
    <t>Reigoso</t>
  </si>
  <si>
    <t>Salto</t>
  </si>
  <si>
    <t>Sarraquinhos</t>
  </si>
  <si>
    <t>Solveira</t>
  </si>
  <si>
    <t>Tourém</t>
  </si>
  <si>
    <t>União das freguesias de Cambeses do Rio, Donões e Mourilhe</t>
  </si>
  <si>
    <t>União das freguesias de Meixedo e Padornelos</t>
  </si>
  <si>
    <t>União das freguesias de Montalegre e Padroso</t>
  </si>
  <si>
    <t>União das freguesias de Paradela, Contim e Fiães</t>
  </si>
  <si>
    <t>União das freguesias de Sezelhe e Covelães</t>
  </si>
  <si>
    <t>União das freguesias de Venda Nova e Pondras</t>
  </si>
  <si>
    <t>União das freguesias de Viade de Baixo e Fervidelas</t>
  </si>
  <si>
    <t>União das freguesias de Vilar de Perdizes e Meixide</t>
  </si>
  <si>
    <t>Fiolhoso</t>
  </si>
  <si>
    <t>Jou</t>
  </si>
  <si>
    <t>Valongo de Milhais</t>
  </si>
  <si>
    <t>União das freguesias de Carva e Vilares</t>
  </si>
  <si>
    <t>União das freguesias de Noura e Palheiros</t>
  </si>
  <si>
    <t>Fontelas</t>
  </si>
  <si>
    <t>Sedielos</t>
  </si>
  <si>
    <t>Vilarinho dos Freires</t>
  </si>
  <si>
    <t>União das freguesias de Galafura e Covelinhas</t>
  </si>
  <si>
    <t>União das freguesias de Moura Morta e Vinhós</t>
  </si>
  <si>
    <t>União das freguesias de Peso da Régua e Godim</t>
  </si>
  <si>
    <t>União das freguesias de Poiares e Canelas</t>
  </si>
  <si>
    <t>Alvadia</t>
  </si>
  <si>
    <t>Canedo</t>
  </si>
  <si>
    <t>Santa Marinha</t>
  </si>
  <si>
    <t>União das freguesias de Cerva e Limões</t>
  </si>
  <si>
    <t>União das freguesias de Ribeira de Pena (Salvador) e Santo Aleixo de Além-Tâmega</t>
  </si>
  <si>
    <t>Celeirós</t>
  </si>
  <si>
    <t>Covas do Douro</t>
  </si>
  <si>
    <t>Gouvinhas</t>
  </si>
  <si>
    <t>Parada de Pinhão</t>
  </si>
  <si>
    <t>Paços</t>
  </si>
  <si>
    <t>São Lourenço de Ribapinhão</t>
  </si>
  <si>
    <t>Souto Maior</t>
  </si>
  <si>
    <t>Torre do Pinhão</t>
  </si>
  <si>
    <t>Vilarinho de São Romão</t>
  </si>
  <si>
    <t>União das freguesias de Provesende, Gouvães do Douro e São Cristóvão do Douro</t>
  </si>
  <si>
    <t>União das freguesias de São Martinho de Antas e Paradela de Guiães</t>
  </si>
  <si>
    <t>Alvações do Corgo</t>
  </si>
  <si>
    <t>Cumieira</t>
  </si>
  <si>
    <t>Medrões</t>
  </si>
  <si>
    <t>União das freguesias de Lobrigos (São Miguel e São João Baptista) e Sanhoane</t>
  </si>
  <si>
    <t>União das freguesias de Louredo e Fornelos</t>
  </si>
  <si>
    <t>Água Revés e Crasto</t>
  </si>
  <si>
    <t>Algeriz</t>
  </si>
  <si>
    <t>Bouçoães</t>
  </si>
  <si>
    <t>Canaveses</t>
  </si>
  <si>
    <t>Ervões</t>
  </si>
  <si>
    <t>Fornos do Pinhal</t>
  </si>
  <si>
    <t>Friões</t>
  </si>
  <si>
    <t>Padrela e Tazem</t>
  </si>
  <si>
    <t>Possacos</t>
  </si>
  <si>
    <t>Rio Torto</t>
  </si>
  <si>
    <t>Santa Maria de Emeres</t>
  </si>
  <si>
    <t>Santa Valha</t>
  </si>
  <si>
    <t>Santiago da Ribeira de Alhariz</t>
  </si>
  <si>
    <t>São João da Corveira</t>
  </si>
  <si>
    <t>São Pedro de Veiga de Lila</t>
  </si>
  <si>
    <t>Vales</t>
  </si>
  <si>
    <t>Vassal</t>
  </si>
  <si>
    <t>Veiga de Lila</t>
  </si>
  <si>
    <t>Vilarandelo</t>
  </si>
  <si>
    <t>Carrazedo de Montenegro e Curros</t>
  </si>
  <si>
    <t>Lebução, Fiães e Nozelos</t>
  </si>
  <si>
    <t>Sonim e Barreiros</t>
  </si>
  <si>
    <t>Tinhela e Alvarelhos</t>
  </si>
  <si>
    <t>Valpaços e Sanfins</t>
  </si>
  <si>
    <t>Alfarela de Jales</t>
  </si>
  <si>
    <t>Bornes de Aguiar</t>
  </si>
  <si>
    <t>Bragado</t>
  </si>
  <si>
    <t>Capeludos</t>
  </si>
  <si>
    <t>Soutelo de Aguiar</t>
  </si>
  <si>
    <t>Tresminas</t>
  </si>
  <si>
    <t>Valoura</t>
  </si>
  <si>
    <t>Vreia de Bornes</t>
  </si>
  <si>
    <t>Vreia de Jales</t>
  </si>
  <si>
    <t>Sabroso de Aguiar</t>
  </si>
  <si>
    <t>Alvão</t>
  </si>
  <si>
    <t>União das freguesias de Pensalvos e Parada de Monteiros</t>
  </si>
  <si>
    <t>Abaças</t>
  </si>
  <si>
    <t>Andrães</t>
  </si>
  <si>
    <t>Campeã</t>
  </si>
  <si>
    <t>Folhadela</t>
  </si>
  <si>
    <t>Guiães</t>
  </si>
  <si>
    <t>Mateus</t>
  </si>
  <si>
    <t>Mondrões</t>
  </si>
  <si>
    <t>Parada de Cunhos</t>
  </si>
  <si>
    <t>Torgueda</t>
  </si>
  <si>
    <t>União das freguesias de Adoufe e Vilarinho de Samardã</t>
  </si>
  <si>
    <t>União das freguesias de Borbela e Lamas de Olo</t>
  </si>
  <si>
    <t>União das freguesias de Constantim e Vale de Nogueiras</t>
  </si>
  <si>
    <t>União das freguesias de Mouçós e Lamares</t>
  </si>
  <si>
    <t>União das freguesias de Nogueira e Ermida</t>
  </si>
  <si>
    <t>União das freguesias de Pena, Quintã e Vila Cova</t>
  </si>
  <si>
    <t>União das freguesias de São Tomé do Castelo e Justes</t>
  </si>
  <si>
    <t>União das freguesias de Vila Real (Nossa Senhora da Conceição, São Pedro e São Dinis)</t>
  </si>
  <si>
    <t>Aldeias</t>
  </si>
  <si>
    <t>Cimbres</t>
  </si>
  <si>
    <t>Fontelo</t>
  </si>
  <si>
    <t>Queimada</t>
  </si>
  <si>
    <t>Queimadela</t>
  </si>
  <si>
    <t>São Cosmado</t>
  </si>
  <si>
    <t>São Martinho das Chãs</t>
  </si>
  <si>
    <t>Vacalar</t>
  </si>
  <si>
    <t>União das freguesias de Aricera e Goujoim</t>
  </si>
  <si>
    <t>União das freguesias de São Romão e Santiago</t>
  </si>
  <si>
    <t>União das freguesias de Vila Seca e Santo Adrião</t>
  </si>
  <si>
    <t>Beijós</t>
  </si>
  <si>
    <t>Cabanas de Viriato</t>
  </si>
  <si>
    <t>Oliveira do Conde</t>
  </si>
  <si>
    <t>União das freguesias de Currelos, Papízios e Sobral</t>
  </si>
  <si>
    <t>Almofala</t>
  </si>
  <si>
    <t>Cujó</t>
  </si>
  <si>
    <t>Gosende</t>
  </si>
  <si>
    <t>Mões</t>
  </si>
  <si>
    <t>Moledo</t>
  </si>
  <si>
    <t>Monteiras</t>
  </si>
  <si>
    <t>Pepim</t>
  </si>
  <si>
    <t>União das freguesias de Mamouros, Alva e Ribolhos</t>
  </si>
  <si>
    <t>União das freguesias de Mezio e Moura Morta</t>
  </si>
  <si>
    <t>União das freguesias de Parada de Ester e Ester</t>
  </si>
  <si>
    <t>União das freguesias de Picão e Ermida</t>
  </si>
  <si>
    <t>União das freguesias de Reriz e Gafanhão</t>
  </si>
  <si>
    <t>Espadanedo</t>
  </si>
  <si>
    <t>Ferreiros de Tendais</t>
  </si>
  <si>
    <t>Santiago de Piães</t>
  </si>
  <si>
    <t>São Cristóvão de Nogueira</t>
  </si>
  <si>
    <t>Souselo</t>
  </si>
  <si>
    <t>Tarouquela</t>
  </si>
  <si>
    <t>Tendais</t>
  </si>
  <si>
    <t>União das freguesias de Alhões, Bustelo, Gralheira e Ramires</t>
  </si>
  <si>
    <t>Avões</t>
  </si>
  <si>
    <t>Britiande</t>
  </si>
  <si>
    <t>Cambres</t>
  </si>
  <si>
    <t>Ferreirim</t>
  </si>
  <si>
    <t>Ferreiros de Avões</t>
  </si>
  <si>
    <t>Figueira</t>
  </si>
  <si>
    <t>Lalim</t>
  </si>
  <si>
    <t>Lazarim</t>
  </si>
  <si>
    <t>Penajóia</t>
  </si>
  <si>
    <t>Penude</t>
  </si>
  <si>
    <t>Samodães</t>
  </si>
  <si>
    <t>Sande</t>
  </si>
  <si>
    <t>Várzea de Abrunhais</t>
  </si>
  <si>
    <t>Vila Nova de Souto d'El-Rei</t>
  </si>
  <si>
    <t>Lamego (Almacave e Sé)</t>
  </si>
  <si>
    <t>União das freguesias de Bigorne, Magueija e Pretarouca</t>
  </si>
  <si>
    <t>União das freguesias de Cepões, Meijinhos e Melcões</t>
  </si>
  <si>
    <t>União das freguesias de Parada do Bispo e Valdigem</t>
  </si>
  <si>
    <t>Abrunhosa-a-Velha</t>
  </si>
  <si>
    <t>Alcafache</t>
  </si>
  <si>
    <t>Cunha Baixa</t>
  </si>
  <si>
    <t>Fornos de Maceira Dão</t>
  </si>
  <si>
    <t>Freixiosa</t>
  </si>
  <si>
    <t>Quintela de Azurara</t>
  </si>
  <si>
    <t>São João da Fresta</t>
  </si>
  <si>
    <t>União das freguesias de Mangualde, Mesquitela e Cunha Alta</t>
  </si>
  <si>
    <t>União das freguesias de Moimenta de Maceira Dão e Lobelhe do Mato</t>
  </si>
  <si>
    <t>União das freguesias de Santiago de Cassurrães e Póvoa de Cervães</t>
  </si>
  <si>
    <t>União das freguesias de Tavares (Chãs, Várzea e Travanca)</t>
  </si>
  <si>
    <t>Alvite</t>
  </si>
  <si>
    <t>Arcozelos</t>
  </si>
  <si>
    <t>Baldos</t>
  </si>
  <si>
    <t>Cabaços</t>
  </si>
  <si>
    <t>Leomil</t>
  </si>
  <si>
    <t>Passô</t>
  </si>
  <si>
    <t>Rua</t>
  </si>
  <si>
    <t>União das freguesias de Paradinha e Nagosa</t>
  </si>
  <si>
    <t>União das freguesias de Pêra Velha, Aldeia de Nacomba e Ariz</t>
  </si>
  <si>
    <t>União das freguesias de Peva e Segões</t>
  </si>
  <si>
    <t>Cercosa</t>
  </si>
  <si>
    <t>Marmeleira</t>
  </si>
  <si>
    <t>Trezói</t>
  </si>
  <si>
    <t>União das freguesias de Mortágua, Vale de Remígio, Cortegaça e Almaça</t>
  </si>
  <si>
    <t>Canas de Senhorim</t>
  </si>
  <si>
    <t>Senhorim</t>
  </si>
  <si>
    <t>Lapa do Lobo</t>
  </si>
  <si>
    <t>União das freguesias de Carvalhal Redondo e Aguieira</t>
  </si>
  <si>
    <t>União das freguesias de Santar e Moreira</t>
  </si>
  <si>
    <t>Arcozelo das Maias</t>
  </si>
  <si>
    <t>Ribeiradio</t>
  </si>
  <si>
    <t>São João da Serra</t>
  </si>
  <si>
    <t>São Vicente de Lafões</t>
  </si>
  <si>
    <t>União das freguesias de Arca e Varzielas</t>
  </si>
  <si>
    <t>União das freguesias de Destriz e Reigoso</t>
  </si>
  <si>
    <t>União das freguesias de Oliveira de Frades, Souto de Lafões e Sejães</t>
  </si>
  <si>
    <t>Castelo de Penalva</t>
  </si>
  <si>
    <t>Esmolfe</t>
  </si>
  <si>
    <t>Germil</t>
  </si>
  <si>
    <t>Ínsua</t>
  </si>
  <si>
    <t>Lusinde</t>
  </si>
  <si>
    <t>Pindo</t>
  </si>
  <si>
    <t>Sezures</t>
  </si>
  <si>
    <t>Trancozelos</t>
  </si>
  <si>
    <t>União das freguesias de Antas e Matela</t>
  </si>
  <si>
    <t>União das freguesias de Vila Cova do Covelo/Mareco</t>
  </si>
  <si>
    <t>Beselga</t>
  </si>
  <si>
    <t>Castainço</t>
  </si>
  <si>
    <t>Penela da Beira</t>
  </si>
  <si>
    <t>Póvoa de Penela</t>
  </si>
  <si>
    <t>União das freguesias de Antas e Ourozinho</t>
  </si>
  <si>
    <t>União das freguesias de Penedono e Granja</t>
  </si>
  <si>
    <t>Barrô</t>
  </si>
  <si>
    <t>Cárquere</t>
  </si>
  <si>
    <t>Paus</t>
  </si>
  <si>
    <t>São Cipriano</t>
  </si>
  <si>
    <t>São João de Fontoura</t>
  </si>
  <si>
    <t>São Martinho de Mouros</t>
  </si>
  <si>
    <t>União das freguesias de Anreade e São Romão de Aregos</t>
  </si>
  <si>
    <t>União das freguesias de Felgueiras e Feirão</t>
  </si>
  <si>
    <t>União das freguesias de Freigil e Miomães</t>
  </si>
  <si>
    <t>União das freguesias de Ovadas e Panchorra</t>
  </si>
  <si>
    <t>Pinheiro de Ázere</t>
  </si>
  <si>
    <t>São João de Areias</t>
  </si>
  <si>
    <t>União das freguesias de Ovoa e Vimieiro</t>
  </si>
  <si>
    <t>União das freguesias de Santa Comba Dão e Couto do Mosteiro</t>
  </si>
  <si>
    <t>União das freguesias de Treixedo e Nagozela</t>
  </si>
  <si>
    <t>Castanheiro do Sul</t>
  </si>
  <si>
    <t>Ervedosa do Douro</t>
  </si>
  <si>
    <t>Nagozelo do Douro</t>
  </si>
  <si>
    <t>Paredes da Beira</t>
  </si>
  <si>
    <t>Riodades</t>
  </si>
  <si>
    <t>Soutelo do Douro</t>
  </si>
  <si>
    <t>Vale de Figueira</t>
  </si>
  <si>
    <t>Valongo dos Azeites</t>
  </si>
  <si>
    <t>União das freguesias de São João da Pesqueira e Várzea de Trevões</t>
  </si>
  <si>
    <t>União das freguesias de Trevões e Espinhosa</t>
  </si>
  <si>
    <t>União das freguesias de Vilarouco e Pereiros</t>
  </si>
  <si>
    <t>Bordonhos</t>
  </si>
  <si>
    <t>Figueiredo de Alva</t>
  </si>
  <si>
    <t>Manhouce</t>
  </si>
  <si>
    <t>Pindelo dos Milagres</t>
  </si>
  <si>
    <t>São Félix</t>
  </si>
  <si>
    <t>Serrazes</t>
  </si>
  <si>
    <t>Sul</t>
  </si>
  <si>
    <t>Vila Maior</t>
  </si>
  <si>
    <t>União das freguesias de Carvalhais e Candal</t>
  </si>
  <si>
    <t>União das freguesias de Santa Cruz da Trapa e São Cristóvão de Lafões</t>
  </si>
  <si>
    <t>União das freguesias de São Martinho das Moitas e Covas do Rio</t>
  </si>
  <si>
    <t>União das freguesias de São Pedro do Sul, Várzea e Baiões</t>
  </si>
  <si>
    <t>Avelal</t>
  </si>
  <si>
    <t>Ferreira de Aves</t>
  </si>
  <si>
    <t>Mioma</t>
  </si>
  <si>
    <t>São Miguel de Vila Boa</t>
  </si>
  <si>
    <t>Silvã de Cima</t>
  </si>
  <si>
    <t>União das freguesias de Águas Boas e Forles</t>
  </si>
  <si>
    <t>União das freguesias de Romãs, Decermilo e Vila Longa</t>
  </si>
  <si>
    <t>Arnas</t>
  </si>
  <si>
    <t>Carregal</t>
  </si>
  <si>
    <t>Chosendo</t>
  </si>
  <si>
    <t>Granjal</t>
  </si>
  <si>
    <t>Lamosa</t>
  </si>
  <si>
    <t>Quintela</t>
  </si>
  <si>
    <t>União das freguesias de Ferreirim e Macieira</t>
  </si>
  <si>
    <t>União das freguesias de Fonte Arcada e Escurquela</t>
  </si>
  <si>
    <t>União das freguesias de Penso e Freixinho</t>
  </si>
  <si>
    <t>União das freguesias de Sernancelhe e Sarzeda</t>
  </si>
  <si>
    <t>Adorigo</t>
  </si>
  <si>
    <t>Chavães</t>
  </si>
  <si>
    <t>Desejosa</t>
  </si>
  <si>
    <t>Granja do Tedo</t>
  </si>
  <si>
    <t>Longa</t>
  </si>
  <si>
    <t>Valença do Douro</t>
  </si>
  <si>
    <t>União das freguesias de Barcos e Santa Leocádia</t>
  </si>
  <si>
    <t>União das freguesias de Paradela e Granjinha</t>
  </si>
  <si>
    <t>União das freguesias de Pinheiros e Vale de Figueira</t>
  </si>
  <si>
    <t>União das freguesias de Távora e Pereiro</t>
  </si>
  <si>
    <t>Mondim da Beira</t>
  </si>
  <si>
    <t>Salzedas</t>
  </si>
  <si>
    <t>São João de Tarouca</t>
  </si>
  <si>
    <t>Várzea da Serra</t>
  </si>
  <si>
    <t>União das freguesias de Gouviães e Ucanha</t>
  </si>
  <si>
    <t>União das freguesias de Granja Nova e Vila Chã da Beira</t>
  </si>
  <si>
    <t>União das freguesias de Tarouca e Dálvares</t>
  </si>
  <si>
    <t>Campo de Besteiros</t>
  </si>
  <si>
    <t>Canas de Santa Maria</t>
  </si>
  <si>
    <t>Dardavaz</t>
  </si>
  <si>
    <t>Ferreirós do Dão</t>
  </si>
  <si>
    <t>Guardão</t>
  </si>
  <si>
    <t>Lajeosa do Dão</t>
  </si>
  <si>
    <t>Lobão da Beira</t>
  </si>
  <si>
    <t>Molelos</t>
  </si>
  <si>
    <t>Parada de Gonta</t>
  </si>
  <si>
    <t>Santiago de Besteiros</t>
  </si>
  <si>
    <t>Tonda</t>
  </si>
  <si>
    <t>União das freguesias de Barreiro de Besteiros e Tourigo</t>
  </si>
  <si>
    <t>União das freguesias de Caparrosa e Silvares</t>
  </si>
  <si>
    <t>União das freguesias de Mouraz e Vila Nova da Rainha</t>
  </si>
  <si>
    <t>União das freguesias de São João do Monte e Mosteirinho</t>
  </si>
  <si>
    <t>União das freguesias de São Miguel do Outeiro e Sabugosa</t>
  </si>
  <si>
    <t>União das freguesias de Tondela e Nandufe</t>
  </si>
  <si>
    <t>União das freguesias de Vilar de Besteiros e Mosteiro de Fráguas</t>
  </si>
  <si>
    <t>Pendilhe</t>
  </si>
  <si>
    <t>Queiriga</t>
  </si>
  <si>
    <t>Touro</t>
  </si>
  <si>
    <t>União das freguesias de Vila Nova de Paiva, Alhais e Fráguas</t>
  </si>
  <si>
    <t>Abraveses</t>
  </si>
  <si>
    <t>Bodiosa</t>
  </si>
  <si>
    <t>Calde</t>
  </si>
  <si>
    <t>Campo</t>
  </si>
  <si>
    <t>Cavernães</t>
  </si>
  <si>
    <t>Cota</t>
  </si>
  <si>
    <t>Fragosela</t>
  </si>
  <si>
    <t>Lordosa</t>
  </si>
  <si>
    <t>Silgueiros</t>
  </si>
  <si>
    <t>Mundão</t>
  </si>
  <si>
    <t>Orgens</t>
  </si>
  <si>
    <t>Povolide</t>
  </si>
  <si>
    <t>Ribafeita</t>
  </si>
  <si>
    <t>Rio de Loba</t>
  </si>
  <si>
    <t>Santos Evos</t>
  </si>
  <si>
    <t>São João de Lourosa</t>
  </si>
  <si>
    <t>São Pedro de France</t>
  </si>
  <si>
    <t>União das freguesias de Barreiros e Cepões</t>
  </si>
  <si>
    <t>União das freguesias de Boa Aldeia, Farminhão e Torredeita</t>
  </si>
  <si>
    <t>União das freguesias de Couto de Baixo e Couto de Cima</t>
  </si>
  <si>
    <t>União das freguesias de Faíl e Vila Chã de Sá</t>
  </si>
  <si>
    <t>União das freguesias de Repeses e São Salvador</t>
  </si>
  <si>
    <t>União das freguesias de São Cipriano e Vil de Souto</t>
  </si>
  <si>
    <t>União das freguesias de Viseu</t>
  </si>
  <si>
    <t>Alcofra</t>
  </si>
  <si>
    <t>Campia</t>
  </si>
  <si>
    <t>Fornelo do Monte</t>
  </si>
  <si>
    <t>Queirã</t>
  </si>
  <si>
    <t>União das freguesias de Cambra e Carvalhal de Vermilhas</t>
  </si>
  <si>
    <t>União das freguesias de Fataunços e Figueiredo das Donas</t>
  </si>
  <si>
    <t>União das freguesias de Vouzela e Paços de Vilharigues</t>
  </si>
  <si>
    <t>Arco da Calheta</t>
  </si>
  <si>
    <t>Calheta</t>
  </si>
  <si>
    <t>Estreito da Calheta</t>
  </si>
  <si>
    <t>Fajã da Ovelha</t>
  </si>
  <si>
    <t>Jardim do Mar</t>
  </si>
  <si>
    <t>Paul do Mar</t>
  </si>
  <si>
    <t>Ponta do Pargo</t>
  </si>
  <si>
    <t>Prazeres</t>
  </si>
  <si>
    <t>Curral das Freiras</t>
  </si>
  <si>
    <t>Estreito de Câmara de Lobos</t>
  </si>
  <si>
    <t>Quinta Grande</t>
  </si>
  <si>
    <t>Jardim da Serra</t>
  </si>
  <si>
    <t>Imaculado Coração de Maria</t>
  </si>
  <si>
    <t>Funchal (Santa Luzia)</t>
  </si>
  <si>
    <t>Funchal (Santa Maria Maior)</t>
  </si>
  <si>
    <t>São Gonçalo</t>
  </si>
  <si>
    <t>Funchal (São Pedro)</t>
  </si>
  <si>
    <t>Funchal (Sé)</t>
  </si>
  <si>
    <t>Água de Pena</t>
  </si>
  <si>
    <t>Caniçal</t>
  </si>
  <si>
    <t>Porto da Cruz</t>
  </si>
  <si>
    <t>Canhas</t>
  </si>
  <si>
    <t>Madalena do Mar</t>
  </si>
  <si>
    <t>Achadas da Cruz</t>
  </si>
  <si>
    <t>Ribeira da Janela</t>
  </si>
  <si>
    <t>Campanário</t>
  </si>
  <si>
    <t>Serra de Água</t>
  </si>
  <si>
    <t>Camacha</t>
  </si>
  <si>
    <t>Caniço</t>
  </si>
  <si>
    <t>Gaula</t>
  </si>
  <si>
    <t>Arco de São Jorge</t>
  </si>
  <si>
    <t>Faial</t>
  </si>
  <si>
    <t>São Jorge</t>
  </si>
  <si>
    <t>São Roque do Faial</t>
  </si>
  <si>
    <t>Ilha</t>
  </si>
  <si>
    <t>Boa Ventura</t>
  </si>
  <si>
    <t>Santo Espírito</t>
  </si>
  <si>
    <t>Água de Pau</t>
  </si>
  <si>
    <t>Cabouco</t>
  </si>
  <si>
    <t>Lagoa (Nossa Senhora do Rosário)</t>
  </si>
  <si>
    <t>Lagoa (Santa Cruz)</t>
  </si>
  <si>
    <t>Ribeira Chã</t>
  </si>
  <si>
    <t>Achada</t>
  </si>
  <si>
    <t>Achadinha</t>
  </si>
  <si>
    <t>Lomba da Fazenda</t>
  </si>
  <si>
    <t>Salga</t>
  </si>
  <si>
    <t>Algarvia</t>
  </si>
  <si>
    <t>Santo António de Nordestinho</t>
  </si>
  <si>
    <t>São Pedro de Nordestinho</t>
  </si>
  <si>
    <t>Arrifes</t>
  </si>
  <si>
    <t>Capelas</t>
  </si>
  <si>
    <t>Covoada</t>
  </si>
  <si>
    <t>Fajã de Baixo</t>
  </si>
  <si>
    <t>Fajã de Cima</t>
  </si>
  <si>
    <t>Fenais da Luz</t>
  </si>
  <si>
    <t>Feteiras</t>
  </si>
  <si>
    <t>Ginetes</t>
  </si>
  <si>
    <t>Ponta Delgada (São Sebastião)</t>
  </si>
  <si>
    <t>Ponta Delgada (São José)</t>
  </si>
  <si>
    <t>Ponta Delgada (São Pedro)</t>
  </si>
  <si>
    <t>Relva</t>
  </si>
  <si>
    <t>Remédios</t>
  </si>
  <si>
    <t>Rosto do Cão (Livramento)</t>
  </si>
  <si>
    <t>Rosto do Cão (São Roque)</t>
  </si>
  <si>
    <t>São Vicente Ferreira</t>
  </si>
  <si>
    <t>Sete Cidades</t>
  </si>
  <si>
    <t>Ajuda da Bretanha</t>
  </si>
  <si>
    <t>Pilar da Bretanha</t>
  </si>
  <si>
    <t>Água Retorta</t>
  </si>
  <si>
    <t>Faial da Terra</t>
  </si>
  <si>
    <t>Furnas</t>
  </si>
  <si>
    <t>Nossa Senhora dos Remédios</t>
  </si>
  <si>
    <t>Ribeira Quente</t>
  </si>
  <si>
    <t>Calhetas</t>
  </si>
  <si>
    <t>Fenais da Ajuda</t>
  </si>
  <si>
    <t>Lomba da Maia</t>
  </si>
  <si>
    <t>Lomba de São Pedro</t>
  </si>
  <si>
    <t>Pico da Pedra</t>
  </si>
  <si>
    <t>Porto Formoso</t>
  </si>
  <si>
    <t>Rabo de Peixe</t>
  </si>
  <si>
    <t>Ribeira Grande (Conceição)</t>
  </si>
  <si>
    <t>Ribeira Grande (Matriz)</t>
  </si>
  <si>
    <t>Água de Alto</t>
  </si>
  <si>
    <t>Ponta Garça</t>
  </si>
  <si>
    <t>Ribeira das Tainhas</t>
  </si>
  <si>
    <t>Vila Franca do Campo (São Miguel)</t>
  </si>
  <si>
    <t>Vila Franca do Campo (São Pedro)</t>
  </si>
  <si>
    <t>Altares</t>
  </si>
  <si>
    <t>Angra (Nossa Senhora da Conceição)</t>
  </si>
  <si>
    <t>Angra (Santa Luzia)</t>
  </si>
  <si>
    <t>Angra (São Pedro)</t>
  </si>
  <si>
    <t>Angra (Sé)</t>
  </si>
  <si>
    <t>Cinco Ribeiras</t>
  </si>
  <si>
    <t>Doze Ribeiras</t>
  </si>
  <si>
    <t>Porto Judeu</t>
  </si>
  <si>
    <t>Posto Santo</t>
  </si>
  <si>
    <t>Raminho</t>
  </si>
  <si>
    <t>São Bartolomeu de Regatos</t>
  </si>
  <si>
    <t>São Mateus da Calheta</t>
  </si>
  <si>
    <t>Serreta</t>
  </si>
  <si>
    <t>Terra Chã</t>
  </si>
  <si>
    <t>Vila de São Sebastião</t>
  </si>
  <si>
    <t>Agualva</t>
  </si>
  <si>
    <t>Biscoitos</t>
  </si>
  <si>
    <t>Cabo da Praia</t>
  </si>
  <si>
    <t>Fonte do Bastardo</t>
  </si>
  <si>
    <t>Fontinhas</t>
  </si>
  <si>
    <t>Lajes</t>
  </si>
  <si>
    <t>Praia da Vitória (Santa Cruz)</t>
  </si>
  <si>
    <t>Quatro Ribeiras</t>
  </si>
  <si>
    <t>Porto Martins</t>
  </si>
  <si>
    <t>Guadalupe</t>
  </si>
  <si>
    <t>Norte Pequeno</t>
  </si>
  <si>
    <t>Santo Antão</t>
  </si>
  <si>
    <t>Topo (Nossa Senhora do Rosário)</t>
  </si>
  <si>
    <t>Manadas (Santa Bárbara)</t>
  </si>
  <si>
    <t>Norte Grande (Neves)</t>
  </si>
  <si>
    <t>Rosais</t>
  </si>
  <si>
    <t>Urzelina (São Mateus)</t>
  </si>
  <si>
    <t>Velas (São Jorge)</t>
  </si>
  <si>
    <t>Calheta de Nesquim</t>
  </si>
  <si>
    <t>Piedade</t>
  </si>
  <si>
    <t>Ribeiras</t>
  </si>
  <si>
    <t>São João</t>
  </si>
  <si>
    <t>Bandeiras</t>
  </si>
  <si>
    <t>Criação Velha</t>
  </si>
  <si>
    <t>Prainha</t>
  </si>
  <si>
    <t>Capelo</t>
  </si>
  <si>
    <t>Flamengos</t>
  </si>
  <si>
    <t>Horta (Angústias)</t>
  </si>
  <si>
    <t>Horta (Conceição)</t>
  </si>
  <si>
    <t>Horta (Matriz)</t>
  </si>
  <si>
    <t>Pedro Miguel</t>
  </si>
  <si>
    <t>Praia do Almoxarife</t>
  </si>
  <si>
    <t>Praia do Norte</t>
  </si>
  <si>
    <t>Salão</t>
  </si>
  <si>
    <t>Fajã Grande</t>
  </si>
  <si>
    <t>Fajãzinha</t>
  </si>
  <si>
    <t>Fazenda</t>
  </si>
  <si>
    <t>Lajedo</t>
  </si>
  <si>
    <t>Caveira</t>
  </si>
  <si>
    <t>Designacao_concelho</t>
  </si>
  <si>
    <t>NUTS III</t>
  </si>
  <si>
    <t>NUTS II</t>
  </si>
  <si>
    <t>NUTS I</t>
  </si>
  <si>
    <t>16D</t>
  </si>
  <si>
    <t>11A</t>
  </si>
  <si>
    <t>11C</t>
  </si>
  <si>
    <t>16E</t>
  </si>
  <si>
    <t>11E</t>
  </si>
  <si>
    <t>11D</t>
  </si>
  <si>
    <t>16J</t>
  </si>
  <si>
    <t>16H</t>
  </si>
  <si>
    <t>16I</t>
  </si>
  <si>
    <t>16G</t>
  </si>
  <si>
    <t>16B</t>
  </si>
  <si>
    <t>16F</t>
  </si>
  <si>
    <t>11B</t>
  </si>
  <si>
    <t>Vila da Praia da Vitória</t>
  </si>
  <si>
    <t>Codigo_NUTIII</t>
  </si>
  <si>
    <t>Designacao_NUTIII</t>
  </si>
  <si>
    <t>Alto Minho</t>
  </si>
  <si>
    <t>Cávado</t>
  </si>
  <si>
    <t>Ave</t>
  </si>
  <si>
    <t>Área Metropolitana do Porto</t>
  </si>
  <si>
    <t>Alto Tâmega</t>
  </si>
  <si>
    <t>Tâmega e Sousa</t>
  </si>
  <si>
    <t>Douro</t>
  </si>
  <si>
    <t>Terras de Trás-os-Montes</t>
  </si>
  <si>
    <t>Oeste</t>
  </si>
  <si>
    <t>Região de Aveiro</t>
  </si>
  <si>
    <t>Região de Coimbra</t>
  </si>
  <si>
    <t>Região de Leiria</t>
  </si>
  <si>
    <t>Viseu Dão Lafões</t>
  </si>
  <si>
    <t>Beira Baixa</t>
  </si>
  <si>
    <t>Médio Tejo</t>
  </si>
  <si>
    <t>Beiras e Serra da Estrela</t>
  </si>
  <si>
    <t>Área Metropolitana de Lisboa</t>
  </si>
  <si>
    <t>Alentejo Litoral</t>
  </si>
  <si>
    <t>Baixo Alentejo</t>
  </si>
  <si>
    <t>Lezíria do Tejo</t>
  </si>
  <si>
    <t>Alto Alentejo</t>
  </si>
  <si>
    <t>Alentejo Central</t>
  </si>
  <si>
    <t>Algarve</t>
  </si>
  <si>
    <t>Região Autónoma dos Açores</t>
  </si>
  <si>
    <t xml:space="preserve">Região Autónoma da Madeira </t>
  </si>
  <si>
    <t>ZZZ</t>
  </si>
  <si>
    <t>Extra-Regio NUTS III</t>
  </si>
  <si>
    <t>Designação NUTS III</t>
  </si>
  <si>
    <t>Programa Operacional Regional</t>
  </si>
  <si>
    <t>Programa Operacional CRESC Algarve 2020</t>
  </si>
  <si>
    <t>Programa Operacional EE (se aplicável</t>
  </si>
  <si>
    <t>Centro urbano de nível superior?</t>
  </si>
  <si>
    <t>S</t>
  </si>
  <si>
    <t>N</t>
  </si>
  <si>
    <t>Eixo PI 6.5</t>
  </si>
  <si>
    <t>Eixo PI 9.8</t>
  </si>
  <si>
    <t>Eixo PI 4.3</t>
  </si>
  <si>
    <t>4. Qualidade Ambiental</t>
  </si>
  <si>
    <t>n.a.</t>
  </si>
  <si>
    <t>1. Apoiar a transição para uma economia com baixas emissões de carbono em todos os setores</t>
  </si>
  <si>
    <t>5. Sistema Urbano</t>
  </si>
  <si>
    <t>7. Afirmar a Sustentabilidade dos Territórios (CONSERVAR)</t>
  </si>
  <si>
    <t>9. Reforçar a rede urbana (CIDADES)</t>
  </si>
  <si>
    <t>8 . Desenvolvimento urbano sustentável</t>
  </si>
  <si>
    <t>4. Desenvolvimento urbano sustentável</t>
  </si>
  <si>
    <t>8. Ambiente e Sustentabilidade</t>
  </si>
  <si>
    <t>6. Coesão Social e Inclusão</t>
  </si>
  <si>
    <t>4. Reforçar a competitividade do Território</t>
  </si>
  <si>
    <t>4. Economia de baixo carbono</t>
  </si>
  <si>
    <t>6. Ambiente e eficiência dos recursos</t>
  </si>
  <si>
    <t>4. Apoiar a transição para uma economia de baixo teor de carbono em todos os setores</t>
  </si>
  <si>
    <t>5. Proteger o Ambiente e Promover a Eficiência de Recursos</t>
  </si>
  <si>
    <t>8.  Promover a inclusão social e combater a pobreza</t>
  </si>
  <si>
    <t>Habitações reabilitadas em áreas urbanas (n.º)</t>
  </si>
  <si>
    <t>A - Reabilitação integral de edificio (6.5)</t>
  </si>
  <si>
    <t>B - Reabilitação de edificio (6.5) e eficiência energética (4.3)</t>
  </si>
  <si>
    <t>C - Reabilitação de fração em comunidade desfavorecida (9.8)</t>
  </si>
  <si>
    <t>D - Reabilitação de fração em comunidade desfavorecida (9.8) e eficiência energética (4.3)</t>
  </si>
  <si>
    <t>Eficiência Energética</t>
  </si>
  <si>
    <t>Investimento
(sem IVA)</t>
  </si>
  <si>
    <t>Investimento
(com IVA)</t>
  </si>
  <si>
    <t>Financiamento solicitado</t>
  </si>
  <si>
    <t>Descrição sumária da operação*:</t>
  </si>
  <si>
    <t>Morada *</t>
  </si>
  <si>
    <t>Código Postal *</t>
  </si>
  <si>
    <t>Concelho * - SELECIONAR:</t>
  </si>
  <si>
    <t>Freguesia* - SELECIONAR:</t>
  </si>
  <si>
    <t>Data de início *</t>
  </si>
  <si>
    <t>Data de conclusão *</t>
  </si>
  <si>
    <t>Nome ou Designação Social *</t>
  </si>
  <si>
    <t>Concelho*</t>
  </si>
  <si>
    <t>Telefone/telemóvel *</t>
  </si>
  <si>
    <t>E -mail *</t>
  </si>
  <si>
    <t>NIF (do beneficiário)*</t>
  </si>
  <si>
    <t>Tipo de entidade * - SELECIONAR:</t>
  </si>
  <si>
    <t>Nome *</t>
  </si>
  <si>
    <t>E-mail *</t>
  </si>
  <si>
    <t>Investimento e pedido de financiamento por componentes de despesa *</t>
  </si>
  <si>
    <t>c) Calendário de realização física com indicação da data de início e fim dos trabalhos relativos ao projeto;</t>
  </si>
  <si>
    <t>* campo de preenchimento obrigatório</t>
  </si>
  <si>
    <t>Coordenadas geográficas *</t>
  </si>
  <si>
    <t>Montante</t>
  </si>
  <si>
    <t>No caso de se tratar de uma empresa, não foi sujeita a uma injunção de recuperação, ainda pendente, na sequência de uma decisão anterior da Comissão que declara um auxílio ilegal e incompatível com o mercado interno, conforme previsto na alínea a) do número 4 do artigo 1.º do Regulamento (UE) n.º 651/2014, de 16 de Junho.</t>
  </si>
  <si>
    <t>No caso de se tratar de uma empresa, não encerrou a mesma atividade ou uma atividade semelhante no Espaço Económico Europeu nos dois anos que antecedem este pedido de financiamento e que não tem planos concretos para encerrar essa atividade no prazo máximo de dois anos após a conclusão do investimento para o qual o financiamento é solicitado, conforme previsto na alínea d) do artigo 13º do Regulamento (UE) n.º 651/2014, de 16 de junho.</t>
  </si>
  <si>
    <t>Meta Prevista</t>
  </si>
  <si>
    <t>Entradas de capital/suprimentos</t>
  </si>
  <si>
    <t>Outros financiamentos ao projecto</t>
  </si>
  <si>
    <t>Impostos</t>
  </si>
  <si>
    <t>Despesas de exploração do projecto</t>
  </si>
  <si>
    <t>n+8</t>
  </si>
  <si>
    <t>n+9</t>
  </si>
  <si>
    <t>n+10</t>
  </si>
  <si>
    <t>n+11</t>
  </si>
  <si>
    <t>n+12</t>
  </si>
  <si>
    <t>n+13</t>
  </si>
  <si>
    <t>n+14</t>
  </si>
  <si>
    <t>n+15</t>
  </si>
  <si>
    <t>n+16</t>
  </si>
  <si>
    <t>n+17</t>
  </si>
  <si>
    <t>n+18</t>
  </si>
  <si>
    <t>n+19</t>
  </si>
  <si>
    <t>Juros outros financiamento ao projecto</t>
  </si>
  <si>
    <t>A - B (Fluxo de tesouraria anual)</t>
  </si>
  <si>
    <t>O imóvel foi objeto de outro financiamento público há menos de 10 anos? *</t>
  </si>
  <si>
    <t>Outros financiamentos públicos</t>
  </si>
  <si>
    <t>imóvel não classificado nem em vias de classificação, não integrado em conjunto ou sítio classificado ou em vias de classificação, nem em zona de proteção de imóvel classificado ou em vias de classificação</t>
  </si>
  <si>
    <t>imóvel integrado em conjunto ou sítio classificado ou em vias de classificação</t>
  </si>
  <si>
    <t>Número(s) do(s) certificado(s) energético(s) *</t>
  </si>
  <si>
    <t>Prevê-se que o imóvel seja objeto de outro financiamento público? *</t>
  </si>
  <si>
    <t>a) Trabalhos de construção civil e outros trabalhos de engenharia</t>
  </si>
  <si>
    <t>b) Realização de estudos, planos, projetos, atividades preparatórias e assessorias diretamente ligados à operação, incluindo a elaboração de estudos de viabilidade financeira, quando aplicável</t>
  </si>
  <si>
    <t>d) Fiscalização, coordenação de segurança e assistência técnica</t>
  </si>
  <si>
    <t>e) Testes e ensaios</t>
  </si>
  <si>
    <t>c1) Aquisição de equipamentos imprescindíveis à reabilitação do edifício - que não em 2ª mão</t>
  </si>
  <si>
    <t>k) Auditorias e estudos relacionados com a eficiência energética (incluindo avaliação antes e depois)</t>
  </si>
  <si>
    <t>TOTAL (PREENCHIMENTO AUTOMÁTICO)</t>
  </si>
  <si>
    <t>Autofinanciamento (PREENCHIMENTO AUTOMÁTICO)</t>
  </si>
  <si>
    <t>Investimento (PREENCHIMENTO AUTOMÁTICO)</t>
  </si>
  <si>
    <t>Reembolsos outros financiamento ao projecto</t>
  </si>
  <si>
    <t>Juros financiamento IFRRU 2020</t>
  </si>
  <si>
    <t>Reembolsos financiamento IFRRU 2020</t>
  </si>
  <si>
    <t>Desembolsos financiamento ao abrigo do IFRRU solicitado (PREENCHIMENTO AUTOMÁTICO)</t>
  </si>
  <si>
    <t>Desembolsos outros financiamentos ao projecto
(PREENCHIMENTO AUTOMÁTICO)</t>
  </si>
  <si>
    <t>Entradas de capital/suprimentos
(PREENCHIMENTO AUTOMÁTICO)</t>
  </si>
  <si>
    <t>Verificações
(NÃO PREENCHER)</t>
  </si>
  <si>
    <t>Novos residentes (n.º)</t>
  </si>
  <si>
    <t>Agregados familiares com consumo de energia melhorado (n.º)</t>
  </si>
  <si>
    <t>Outros (propostos pelo beneficiário final ou definidos pelo Banco)</t>
  </si>
  <si>
    <t>Apresenta uma situação económico-financeira equilibrada ou demonstra ter capacidade de financiamento da operação (dispensado no caso entidades não empresariais, apenas tendo de ser declarada a capacidade de financiamento da operação já prevista na alínea d).</t>
  </si>
  <si>
    <t>a)</t>
  </si>
  <si>
    <t>b)</t>
  </si>
  <si>
    <t>c)</t>
  </si>
  <si>
    <t>d)</t>
  </si>
  <si>
    <t>e)</t>
  </si>
  <si>
    <t>f)</t>
  </si>
  <si>
    <t>g)</t>
  </si>
  <si>
    <t>h)</t>
  </si>
  <si>
    <t>Não tem salários em atraso, à data da apresentação da candidatura ou até ao momento da assinatura do acordo de financiamento (exceto para pessoas singulares que não sejam empresas).</t>
  </si>
  <si>
    <t>Aceita prestar a informação considerada necessária para o acompanhamento e monitorização da execução dos investimentos, de acordo com a periodicidade definida, e aceita ser auditado pela Inspeção-Geral de Finanças, enquanto Autoridade de Auditoria, a Agência para o Desenvolvimento e Coesão, enquanto Estrutura de Auditoria Segregada e Autoridade de Certificação, a Comissão Europeia e o Tribunal de Contas Europeu.</t>
  </si>
  <si>
    <t>i)</t>
  </si>
  <si>
    <t>j)</t>
  </si>
  <si>
    <t>k)</t>
  </si>
  <si>
    <t>l)</t>
  </si>
  <si>
    <t>o)</t>
  </si>
  <si>
    <t>p)</t>
  </si>
  <si>
    <t>No caso de se tratar de uma empresa, não é uma empresa em dificuldade, de acordo com a definição prevista no artigo 2.º do Regulamento (UE) n.º 651/2014, de 16 de junho.</t>
  </si>
  <si>
    <t>Assinatura*:</t>
  </si>
  <si>
    <t>Data*:</t>
  </si>
  <si>
    <t>Documento comprovativo de título que confira ao candidato poderes para realizar a intervenção nos bens (imóvel, fração, espaço) objeto do pedido de financiamento (considerando-se qualquer título - seja direito de propriedade, arrendamento, usufruto, concessão, ou qualquer outro em direito permitido)</t>
  </si>
  <si>
    <t>Informação Empresarial Simplificada (IES) dos últimos 2 exercícios, para empresas em exercício de atividade que à data do pedido de financiamento tenha dois ou mais exercícios de atividade; demonstração financeira (IES) do último exercício, caso o início da atividade tenha ocorrido apenas no último exercício;  documentos com função similar (ex: IRS do promotor ou promotores) para os restantes casos</t>
  </si>
  <si>
    <t>Não tem incidentes não justificados ou incumprimentos junto da banca, incluindo avalistas (quando existam), e sócios (no caso das empresas).</t>
  </si>
  <si>
    <t>Tomou conhecimento do Guia do Beneficiário do IFRRU 2020.</t>
  </si>
  <si>
    <t>Não se encontra em nenhuma das situações de impedimento ou condicionante previstas no art.º 14.º do Decreto-Lei n.º 159/2014 de 27 de outubro (estas situações estão detalhadas no Guia do Beneficiário - Ponto 4). Em caso afirmativo declara qual (quais):</t>
  </si>
  <si>
    <t>Concelho selecionado:</t>
  </si>
  <si>
    <t>Cód. distrito selecionado:</t>
  </si>
  <si>
    <t>Cód. concelho selecionado:</t>
  </si>
  <si>
    <t>Lógica auxiliar para determinar as freguesias do concelho selecionado na folha 2-Operação</t>
  </si>
  <si>
    <t>Seleccionar X para declarar (ou "NA" quando não aplicável):</t>
  </si>
  <si>
    <t>CASO PREENCHA O FORMULÁRIO EM EXCEL, POR FAVOR NÃO FAÇA COPIAR/COLAR, MAS PREENCHA CADA CÉLULA AUTONOMAMENTE</t>
  </si>
  <si>
    <t>Identificação do responsável da operação</t>
  </si>
  <si>
    <t>Morada
(sede social, no caso de empresa ou instituição) *</t>
  </si>
  <si>
    <t>Escala dimensional * - SELECIONAR</t>
  </si>
  <si>
    <t>No caso de imóvel destinado a arrendamento,
especificar o regime de renda</t>
  </si>
  <si>
    <t>Localização</t>
  </si>
  <si>
    <t>c2) Aquisição de equipamentos imprescindíveis à reabilitação do edifício - em 2ª mão</t>
  </si>
  <si>
    <r>
      <t xml:space="preserve">Plano Anual de Investimento </t>
    </r>
    <r>
      <rPr>
        <b/>
        <sz val="12"/>
        <color rgb="FFC00000"/>
        <rFont val="Calibri"/>
        <family val="2"/>
      </rPr>
      <t xml:space="preserve">e de Utilização do Financiamento </t>
    </r>
    <r>
      <rPr>
        <b/>
        <sz val="12"/>
        <color rgb="FFC00000"/>
        <rFont val="Calibri"/>
        <family val="2"/>
        <scheme val="minor"/>
      </rPr>
      <t>*</t>
    </r>
  </si>
  <si>
    <r>
      <t>Receitas</t>
    </r>
    <r>
      <rPr>
        <sz val="10"/>
        <color theme="1" tint="0.14999847407452621"/>
        <rFont val="Calibri"/>
        <family val="2"/>
      </rPr>
      <t xml:space="preserve"> de exploração</t>
    </r>
    <r>
      <rPr>
        <sz val="10"/>
        <color theme="1" tint="0.14999847407452621"/>
        <rFont val="Calibri"/>
        <family val="2"/>
        <scheme val="minor"/>
      </rPr>
      <t xml:space="preserve"> do projeto</t>
    </r>
  </si>
  <si>
    <r>
      <t>Área de edifícios públicos ou comerciais construídos ou renovados em áreas urbanas (m</t>
    </r>
    <r>
      <rPr>
        <sz val="9"/>
        <color theme="1" tint="0.14999847407452621"/>
        <rFont val="Calibri"/>
        <family val="2"/>
      </rPr>
      <t xml:space="preserve">²) </t>
    </r>
  </si>
  <si>
    <r>
      <t xml:space="preserve">Não detem nem deteve capital numa percentagem superior a 50 %, por si ou pelo seu cônjuge, não separado de pessoas e bens, ou pelos seus ascendentes </t>
    </r>
    <r>
      <rPr>
        <sz val="9"/>
        <color theme="1" tint="0.14999847407452621"/>
        <rFont val="Calibri"/>
        <family val="2"/>
      </rPr>
      <t>e descendentes</t>
    </r>
    <r>
      <rPr>
        <sz val="9"/>
        <color theme="1" tint="0.14999847407452621"/>
        <rFont val="Calibri"/>
        <family val="2"/>
        <scheme val="minor"/>
      </rPr>
      <t xml:space="preserve"> até ao 1.º grau, bem como por aquele que consigo viva em condições análogas às dos cônjuges, em empresa que não tenha cumprido notificação para devolução de apoios no âmbito de uma operação apoiada por fundos europeus.</t>
    </r>
  </si>
  <si>
    <t>r)</t>
  </si>
  <si>
    <t>s)</t>
  </si>
  <si>
    <t>t)</t>
  </si>
  <si>
    <t>u)</t>
  </si>
  <si>
    <t>v)</t>
  </si>
  <si>
    <r>
      <t xml:space="preserve">Cartão de Cidadão, no caso de pessoa singular
Certidão permanente do Registo Comercial, no caso de pessoa coletiva
</t>
    </r>
    <r>
      <rPr>
        <i/>
        <sz val="9"/>
        <color theme="1" tint="0.14999847407452621"/>
        <rFont val="Calibri"/>
        <family val="2"/>
        <scheme val="minor"/>
      </rPr>
      <t>(pode ser dispensado pelo Banco conforme forma de autenticação da receção da candidatura)</t>
    </r>
  </si>
  <si>
    <r>
      <t xml:space="preserve">Documentos comprovativos, quando aplicáveis, do processo de licenciamento ambiental e de controlo prévio da operação urbanística (licença ou título da comunicação prévia), bem como peças relevantes do projeto que permitam o seu adequado acompanhamento
</t>
    </r>
    <r>
      <rPr>
        <i/>
        <sz val="9"/>
        <color theme="1" tint="0.14999847407452621"/>
        <rFont val="Calibri"/>
        <family val="2"/>
        <scheme val="minor"/>
      </rPr>
      <t>(podem ser dispensados pelo Banco e serem apenas apresentados até à celebração do contrato ou até ao primeiro desembolso)</t>
    </r>
  </si>
  <si>
    <t>01 Agricultura, produção animal, caça e actividades dos serviços relacionados</t>
  </si>
  <si>
    <t>011 Culturas temporárias</t>
  </si>
  <si>
    <t>0111 Cerealicultura (excepto arroz), leguminosas secas e sementes oleaginosas</t>
  </si>
  <si>
    <t>01111 Cerealicultura (excepto arroz)</t>
  </si>
  <si>
    <t>01112 Cultura de leguminosas secas e sementes oleaginosas</t>
  </si>
  <si>
    <t>0112 Cultura de arroz</t>
  </si>
  <si>
    <t>01120 Cultura de arroz</t>
  </si>
  <si>
    <t>0113 Culturas de produtos hortícolas,  raízes e tubérculos</t>
  </si>
  <si>
    <t>01130 Culturas de produtos hortícolas, raízes e tubérculos</t>
  </si>
  <si>
    <t>0114 Cultura de cana-de-açúcar</t>
  </si>
  <si>
    <t>01140 Cultura de cana-de-açúcar</t>
  </si>
  <si>
    <t>0115 Cultura de tabaco</t>
  </si>
  <si>
    <t>01150 Cultura de tabaco</t>
  </si>
  <si>
    <t>0116 Cultura de plantas têxteis</t>
  </si>
  <si>
    <t>01160 Cultura de plantas têxteis</t>
  </si>
  <si>
    <t>0119 Outras culturas temporárias</t>
  </si>
  <si>
    <t>01191 Cultura de flores e de plantas ornamentais</t>
  </si>
  <si>
    <t>01192 Outras culturas temporárias, n.e.</t>
  </si>
  <si>
    <t>012 Culturas permanentes</t>
  </si>
  <si>
    <t>0121 Viticultura</t>
  </si>
  <si>
    <t>01210 Viticultura</t>
  </si>
  <si>
    <t>0122 Cultura de frutos tropicais e subtropicais</t>
  </si>
  <si>
    <t>01220 Cultura de frutos tropicais e subtropicais</t>
  </si>
  <si>
    <t>0123 Cultura de citrinos</t>
  </si>
  <si>
    <t>01230 Cultura de citrinos</t>
  </si>
  <si>
    <t>0124 Cultura de pomóideas e prunóideas</t>
  </si>
  <si>
    <t>01240 Cultura de pomóideas e prunóideas</t>
  </si>
  <si>
    <t>0125 Cultura de outros frutos(inclui casca rija), em árvores e arbustos</t>
  </si>
  <si>
    <t>01251 Cultura de frutos de casca rija</t>
  </si>
  <si>
    <t>01252 Cultura de outros frutos em árvores e arbustos</t>
  </si>
  <si>
    <t>0126 Cultura de frutos oleaginosos</t>
  </si>
  <si>
    <t>01261 Olivicultura</t>
  </si>
  <si>
    <t>01262 Cultura de outros frutos oleaginosos</t>
  </si>
  <si>
    <t>0127 Cultura de plantas destinadas à preparação de bebidas</t>
  </si>
  <si>
    <t>01270 Cultura de plantas destinadas à preparação de bebidas</t>
  </si>
  <si>
    <t>0128 Cultura de especiarias, plantas aromáticas, medicinais e farmacêuticas</t>
  </si>
  <si>
    <t>01280 Cultura de especiarias, plantas aromáticas, medicinais e farmacêuticas</t>
  </si>
  <si>
    <t>0129 Outras culturas permanentes</t>
  </si>
  <si>
    <t>01290 Outras culturas permanentes</t>
  </si>
  <si>
    <t>013 Cultura de materiais de propagação vegetativa</t>
  </si>
  <si>
    <t>0130 Cultura de materiais de propagação vegetativa</t>
  </si>
  <si>
    <t>01300 Cultura de materiais de propagação vegetativa</t>
  </si>
  <si>
    <t>014 Produção animal</t>
  </si>
  <si>
    <t>0141 Criação de bovinos para produção de leite</t>
  </si>
  <si>
    <t>01410 Criação de bovinos para produção de leite</t>
  </si>
  <si>
    <t>0142 Criação de outros bovinos (excepto para produção de leite) e búfalos</t>
  </si>
  <si>
    <t>01420 Criação de outros bovinos (excepto para produção de leite) e búfalos</t>
  </si>
  <si>
    <t>0143 Criação de equinos, asininos e muares</t>
  </si>
  <si>
    <t>01430 Criação de equinos, asininos e muares</t>
  </si>
  <si>
    <t>0144 Criação de camelos e camelídeos</t>
  </si>
  <si>
    <t>01440 Criação de camelos e camelídeos</t>
  </si>
  <si>
    <t>0145 Criação de ovinos e caprinos</t>
  </si>
  <si>
    <t>01450 Criação de ovinos e caprinos</t>
  </si>
  <si>
    <t>0146 Suinicultura</t>
  </si>
  <si>
    <t>01460 Suinicultura</t>
  </si>
  <si>
    <t>0147 Avicultura</t>
  </si>
  <si>
    <t>01470 Avicultura</t>
  </si>
  <si>
    <t>0149 Outra produção animal</t>
  </si>
  <si>
    <t>01491 Apicultura</t>
  </si>
  <si>
    <t>01492 Cunicultura</t>
  </si>
  <si>
    <t>01493 Criação de animais de companhia</t>
  </si>
  <si>
    <t>01494 Outra produção animal, n.e.</t>
  </si>
  <si>
    <t>015 Agricultura e produção animal combinadas</t>
  </si>
  <si>
    <t>0150 Agricultura e produção animal combinadas</t>
  </si>
  <si>
    <t>01500 Agricultura e produção animal combinadas</t>
  </si>
  <si>
    <t>016 Actividades dos serviços relacionados com a agricultura e com a produção animal</t>
  </si>
  <si>
    <t>0161 Actividades dos serviços relacionados com a agricultura</t>
  </si>
  <si>
    <t>01610 Actividades dos serviços relacionados com a agricultura</t>
  </si>
  <si>
    <t>0162 Actividades dos serviços relacionados com a produção animal, excepto serviços de veterinária</t>
  </si>
  <si>
    <t>01620 Actividades dos serviços relacionados com a produção animal, excepto serviços de veterinária</t>
  </si>
  <si>
    <t xml:space="preserve">0163 Preparação de produtos agrícolas para venda </t>
  </si>
  <si>
    <t xml:space="preserve">01630 Preparação de produtos agrícolas para venda </t>
  </si>
  <si>
    <t>0164 Preparação e tratamento de sementes para propagação</t>
  </si>
  <si>
    <t>01640 Preparação e tratamento de sementes para propagação</t>
  </si>
  <si>
    <t>017 Caça, repovoamento cinegético  e actividades dos serviços relacionados</t>
  </si>
  <si>
    <t>0170 Caça, repovoamento cinegético  e actividades dos serviços relacionados</t>
  </si>
  <si>
    <t>01701 Caça e repovoamento cinegético</t>
  </si>
  <si>
    <t>01702 Actividades dos serviços relacionados com a caça e repovoamento cinegético</t>
  </si>
  <si>
    <t xml:space="preserve">02 Silvicultura e exploração florestal </t>
  </si>
  <si>
    <t>021 Silvicultura e outras actividades florestais</t>
  </si>
  <si>
    <t>0210 Silvicultura e outras actividades florestais</t>
  </si>
  <si>
    <t>02100 Silvicultura e outras actividades florestais</t>
  </si>
  <si>
    <t>022 Exploração florestal</t>
  </si>
  <si>
    <t>0220 Exploração florestal</t>
  </si>
  <si>
    <t>02200 Exploração florestal</t>
  </si>
  <si>
    <t>023 Extracção de cortiça, resina e apanha de outros produtos florestais, excepto madeira</t>
  </si>
  <si>
    <t>0230 Extracção de cortiça, resina e apanha de outros produtos florestais, excepto madeira</t>
  </si>
  <si>
    <t>02300 Extracção de cortiça, resina e apanha de outros produtos florestais, excepto madeira</t>
  </si>
  <si>
    <t>024 Actividades dos serviços relacionados com a silvicultura e exploração florestal</t>
  </si>
  <si>
    <t>0240 Actividades dos serviços relacionados com a silvicultura e exploração florestal</t>
  </si>
  <si>
    <t>02400 Actividades dos serviços relacionados com a silvicultura e exploração florestal</t>
  </si>
  <si>
    <t>03 Pesca e aquicultura</t>
  </si>
  <si>
    <t>031 Pesca</t>
  </si>
  <si>
    <t>0311 Pesca marítima, apanha de algas e de outros produtos do mar</t>
  </si>
  <si>
    <t xml:space="preserve">03111 Pesca marítima </t>
  </si>
  <si>
    <t>03112 Apanha de algas e de outros produtos do mar</t>
  </si>
  <si>
    <t>0312 Pesca em águas interiores e apanha  produtos de águas interiores</t>
  </si>
  <si>
    <t>03121 Pesca em águas interiores</t>
  </si>
  <si>
    <t>03122 Apanha de produtos de águas interiores</t>
  </si>
  <si>
    <t>032 Aquicultura</t>
  </si>
  <si>
    <t>0321 Aquicultura em águas salgadas e salobras</t>
  </si>
  <si>
    <t>03210 Aquicultura em águas salgadas e salobras</t>
  </si>
  <si>
    <t>0322 Aquicultura em águas doces</t>
  </si>
  <si>
    <t>03220 Aquicultura em águas doces</t>
  </si>
  <si>
    <t>05 Extracção de hulha e lenhite</t>
  </si>
  <si>
    <t>051 Extracção de hulha (inclui antracite)</t>
  </si>
  <si>
    <t>0510 Extracção de hulha (inclui antracite)</t>
  </si>
  <si>
    <t>05100 Extracção de hulha (inclui antracite)</t>
  </si>
  <si>
    <t>052 Extracção de lenhite</t>
  </si>
  <si>
    <t>0520 Extracção de lenhite</t>
  </si>
  <si>
    <t>05200 Extracção de lenhite</t>
  </si>
  <si>
    <t>06 Extracção de petróleo bruto e gás natural</t>
  </si>
  <si>
    <t>061 Extracção de petróleo bruto</t>
  </si>
  <si>
    <t>0610 Extracção de petróleo bruto</t>
  </si>
  <si>
    <t>06100 Extracção de petróleo bruto</t>
  </si>
  <si>
    <t>062 Extracção de gás natural</t>
  </si>
  <si>
    <t>0620 Extracção de gás natural</t>
  </si>
  <si>
    <t>06200 Extracção de gás natural</t>
  </si>
  <si>
    <t>07 Extracção e preparação de minérios metálicos</t>
  </si>
  <si>
    <t>071 Extracção e preparação de minérios de ferro</t>
  </si>
  <si>
    <t>0710 Extracção e preparação de minérios de ferro</t>
  </si>
  <si>
    <t>07100 Extracção e preparação de minérios de ferro</t>
  </si>
  <si>
    <t>072 Extracção e preparação de minérios metálicos não ferrosos</t>
  </si>
  <si>
    <t>0721 Extracção e preparação de minérios de urânio e de tório</t>
  </si>
  <si>
    <t>07210 Extracção e preparação de minérios de urânio e de tório</t>
  </si>
  <si>
    <t>0729 Extracção e preparação de outros minérios metálicos não ferrosos</t>
  </si>
  <si>
    <t>07290 Extracção e preparação de outros minérios metálicos não ferrosos</t>
  </si>
  <si>
    <t>08 Outras indústrias extractivas</t>
  </si>
  <si>
    <t>081 Extracção de pedra, areia e argila</t>
  </si>
  <si>
    <t>0811 Extracção de rochas ornamentais e de outras pedras para construção, de cálcário, de gesso, de cré e de ardósia</t>
  </si>
  <si>
    <t>08111 Extracção de mármore e outras rochas carbonatadas</t>
  </si>
  <si>
    <t>08112 Extracção de granito ornamental e rochas similares</t>
  </si>
  <si>
    <t>08113 Extracção de calcário e cré</t>
  </si>
  <si>
    <t xml:space="preserve">08114 Extracção de gesso </t>
  </si>
  <si>
    <t>08115 Extracção de ardósia</t>
  </si>
  <si>
    <t>0812 Extracção de saibro, areia e pedra britada;extracção de argilas e caulino</t>
  </si>
  <si>
    <t>08121 Extracção de saibro, areia e pedra britada</t>
  </si>
  <si>
    <t>08122 Extracção de argilas e caulino</t>
  </si>
  <si>
    <t>089 Indústrias extractivas, n.e.</t>
  </si>
  <si>
    <t>0891 Extracção de minerais para a indústria química e para a fabricação de adubos</t>
  </si>
  <si>
    <t>08910 Extracção de minerais para a indústria química e para a fabricação de adubos</t>
  </si>
  <si>
    <t>0892 Extracção da turfa</t>
  </si>
  <si>
    <t>08920 Extracção da turfa</t>
  </si>
  <si>
    <t>0893 Extracção de sal</t>
  </si>
  <si>
    <t>08931 Extracção de sal marinho</t>
  </si>
  <si>
    <t>08932 Extracção de sal gema</t>
  </si>
  <si>
    <t>0899 Outras industrias extractivas, n.e.</t>
  </si>
  <si>
    <t>08991 Extracção de feldspato</t>
  </si>
  <si>
    <t>08992 Extracção de outros minerais não metálicos, n.e.</t>
  </si>
  <si>
    <t>09 Actividades dos serviços relacionados com as indústrias extractivas</t>
  </si>
  <si>
    <t>091 Actividades dos serviços relacionados com a extracção de petróleo e gás, excepto a prospecção</t>
  </si>
  <si>
    <t>0910 Actividades dos serviços relacionados com a extracção de petróleo e gás, excepto a prospecção</t>
  </si>
  <si>
    <t>09100 Actividades dos serviços relacionados com a extracção de petróleo e gás, excepto a prospecção</t>
  </si>
  <si>
    <t>099 Outras actividades dos serviços relacionados com as indústrias extractivas</t>
  </si>
  <si>
    <t>0990 Outras actividades dos serviços relacionados com as indústrias extractivas</t>
  </si>
  <si>
    <t>09900 Outras actividades dos serviços relacionados com as indústrias extractivas</t>
  </si>
  <si>
    <t>10 Indústrias alimentares</t>
  </si>
  <si>
    <t>101 Abate de animais, preparação e conservação de carne e de produtos à base de carne</t>
  </si>
  <si>
    <t>1011 Abate de gado (produção de carne)</t>
  </si>
  <si>
    <t>10110 Abate de gado (produção de carne)</t>
  </si>
  <si>
    <t>1012 Abate de aves (produção de carne)</t>
  </si>
  <si>
    <t>10120 Abate de aves (produção de carne)</t>
  </si>
  <si>
    <t>1013 Fabricação de produtos à base de carne</t>
  </si>
  <si>
    <t>10130 Fabricação de produtos à base de carne</t>
  </si>
  <si>
    <t>102 Preparação e conservação de peixes, crustáceos e moluscos</t>
  </si>
  <si>
    <t>1020 Preparação e conservação de peixes, crustáceos e moluscos</t>
  </si>
  <si>
    <t>10201 Preparação de produtos da pesca e da aquicultura</t>
  </si>
  <si>
    <t>10202 Congelação de produtos da pesca e da aquicultura</t>
  </si>
  <si>
    <t>10203 Conservação de produtos da pesca e da aquicultura em azeite e outros óleos vegetais e outros molhos</t>
  </si>
  <si>
    <t>10204 Salga, secagem e outras actividades de transformação de produtos da pesca e aquicultura</t>
  </si>
  <si>
    <t>103 Preparação e conservação de frutos e de produtos hortícolas</t>
  </si>
  <si>
    <t>1031 Preparação e conservação de batatas</t>
  </si>
  <si>
    <t>10310 Preparação e conservação de batatas</t>
  </si>
  <si>
    <t>1032 Fabricação de sumos de frutos e de produtos hortícolas</t>
  </si>
  <si>
    <t>10320 Fabricação de sumos de frutos e de produtos hortícolas</t>
  </si>
  <si>
    <t>1039 Outra preparação e conservação de frutos e de produtos hortícolas</t>
  </si>
  <si>
    <t>10391 Congelação de frutos e de produtos hortícolas</t>
  </si>
  <si>
    <t>10392 Secagem e desidratação de frutos e de produtos hortícolas</t>
  </si>
  <si>
    <t>10393 Fabricação de doces, compotas, geleias e marmelada</t>
  </si>
  <si>
    <t>10394 Descasque e transformação de frutos de casca rija comestíveis</t>
  </si>
  <si>
    <t>10395 Preparação e conservação de frutos e de produtos hortícolas por outros processos</t>
  </si>
  <si>
    <t>104 Produção de óleos e gorduras animais e vegetais</t>
  </si>
  <si>
    <t>1041 Produção de óleos e gorduras</t>
  </si>
  <si>
    <t xml:space="preserve">10411 Produção de óleos e gorduras animais brutos </t>
  </si>
  <si>
    <t>10412 Produção de azeite</t>
  </si>
  <si>
    <t xml:space="preserve">10413 Produção de óleos vegetais brutos (excepto azeite) </t>
  </si>
  <si>
    <t>10414 Refinação de azeite, óleos e gorduras</t>
  </si>
  <si>
    <t>1042 Fabricação de margarinas e de gorduras alimentares similares</t>
  </si>
  <si>
    <t>10420 Fabricação de margarinas e de gorduras alimentares similares</t>
  </si>
  <si>
    <t>105 Indústria de lacticínios</t>
  </si>
  <si>
    <t>1051 Indústrias do leite e derivados</t>
  </si>
  <si>
    <t>10510 Indústrias do leite e derivados</t>
  </si>
  <si>
    <t>1052 Fabricação de gelados e sorvetes</t>
  </si>
  <si>
    <t>10520 Fabricação de gelados e sorvetes</t>
  </si>
  <si>
    <t>106 Transformação de cereais e leguminosas; fabricação de amidos, de féculas e de produtos afins</t>
  </si>
  <si>
    <t>1061 Transformação de cereais e leguminosas</t>
  </si>
  <si>
    <t>10611 Moagem de cereais</t>
  </si>
  <si>
    <t>10612 Descasque, branqueamento e outros tratamentos do arroz</t>
  </si>
  <si>
    <t>10613 Transformação de cereais e leguminosas, n.e.</t>
  </si>
  <si>
    <t>1062 Fabricação de amidos, féculas e produtos afins</t>
  </si>
  <si>
    <t>10620 Fabricação de amidos, féculas e produtos afins</t>
  </si>
  <si>
    <t>107 Fabricação de produtos de padaria e outros produtos à base de farinha</t>
  </si>
  <si>
    <t>1071 Panificação e pastelaria</t>
  </si>
  <si>
    <t xml:space="preserve">10711 Panificação </t>
  </si>
  <si>
    <t>10712 Pastelaria</t>
  </si>
  <si>
    <t>1072 Fabricação de bolachas, biscoitos, tostas e pastelaria de conservação</t>
  </si>
  <si>
    <t>10720 Fabricação de bolachas, biscoitos, tostas e pastelaria de conservação</t>
  </si>
  <si>
    <t>1073 Fabricação de massas alimentícias, cuscuz e similares</t>
  </si>
  <si>
    <t>10730 Fabricação de massas alimentícias, cuscuz e similares</t>
  </si>
  <si>
    <t>108 Fabricação de outros produtos alimentares</t>
  </si>
  <si>
    <t>1081 Indústria do açúcar</t>
  </si>
  <si>
    <t>10810 Indústria do açúcar</t>
  </si>
  <si>
    <t>1082 Indústria do cacau, do chocolate e dos produtos de confeitaria</t>
  </si>
  <si>
    <t xml:space="preserve">10821 Fabricação de cacau e de chocolate </t>
  </si>
  <si>
    <t>10822 Fabricação de produtos de confeitaria</t>
  </si>
  <si>
    <t>1083 Indústria do café e do chá</t>
  </si>
  <si>
    <t>10830 Indústria do café e do chá</t>
  </si>
  <si>
    <t>1084 Fabricação de condimentos e temperos</t>
  </si>
  <si>
    <t>10840 Fabricação de condimentos e temperos</t>
  </si>
  <si>
    <t>1085 Fabricação de refeições e pratos pré-cozinhados</t>
  </si>
  <si>
    <t>10850 Fabricação de refeições e pratos pré-cozinhados</t>
  </si>
  <si>
    <t>1086 Fabricação de alimentos homogeneizados e dietéticos</t>
  </si>
  <si>
    <t>10860 Fabricação de alimentos homogeneizados e dietéticos</t>
  </si>
  <si>
    <t>1089 Fabricação de outros produtos alimentares, n.e.</t>
  </si>
  <si>
    <t>10891 Fabricação de fermentos, leveduras e adjuvantes para panificação e pastelaria</t>
  </si>
  <si>
    <t>10892 Fabricação de caldos, sopas e sobremesas</t>
  </si>
  <si>
    <t>10893 Fabricação de outros produtos alimentares diversos, n.e.</t>
  </si>
  <si>
    <t>109 Fabricação de alimentos para animais</t>
  </si>
  <si>
    <t>1091 Fabricação de alimentos para animais de criação</t>
  </si>
  <si>
    <t>10911 Fabricação de pré-misturas</t>
  </si>
  <si>
    <t>10912 Fabricação de alimentos para animais de criação (excepto para aquicultura)</t>
  </si>
  <si>
    <t>10913 Fabricação de alimentos para aquicultura</t>
  </si>
  <si>
    <t>1092 Fabricação de alimentos para animais de companhia</t>
  </si>
  <si>
    <t>10920 Fabricação de alimentos para animais de companhia</t>
  </si>
  <si>
    <t>11 Indústria das bebidas</t>
  </si>
  <si>
    <t>110 Indústria das bebidas</t>
  </si>
  <si>
    <t>1101 Fabricação de bebidas alcoólicas destiladas</t>
  </si>
  <si>
    <t>11011 Fabricação de aguardentes preparadas</t>
  </si>
  <si>
    <t>11012 Fabricação de aguardentes não preparadas</t>
  </si>
  <si>
    <t>11013 Produção de licores e de outras bebidas destiladas</t>
  </si>
  <si>
    <t>1102 Indústria do vinho</t>
  </si>
  <si>
    <t xml:space="preserve">11021 Produção de vinhos comuns e licorosos </t>
  </si>
  <si>
    <t>11022 Produção de vinhos espumantes e espumosos</t>
  </si>
  <si>
    <t>1103 Fabricação de cidra e outras bebidas fermentadas de frutos</t>
  </si>
  <si>
    <t>11030 Fabricação de cidra e outras bebidas fermentadas de frutos</t>
  </si>
  <si>
    <t>1104 Fabricação de vermutes e de outras bebidas fermentadas não destiladas</t>
  </si>
  <si>
    <t>11040 Fabricação de vermutes e de outras bebidas fermentadas não destiladas</t>
  </si>
  <si>
    <t>1105 Fabricação de cerveja</t>
  </si>
  <si>
    <t>11050 Fabricação de cerveja</t>
  </si>
  <si>
    <t>1106 Fabricação de malte</t>
  </si>
  <si>
    <t>11060 Fabricação de malte</t>
  </si>
  <si>
    <t>1107 Fabricação de refrigerantes; produção de águas minerais naturais e de outras àguas engarrafadas</t>
  </si>
  <si>
    <t>11071 Engarrafamento de águas minerais naturais e de nascente</t>
  </si>
  <si>
    <t>11072 Fabricação de refrigerantes e de outras bebidas não alcoólicas, n.e.</t>
  </si>
  <si>
    <t>12 Indústria do tabaco</t>
  </si>
  <si>
    <t>120 Indústria do tabaco</t>
  </si>
  <si>
    <t>1200 Indústria do tabaco</t>
  </si>
  <si>
    <t>12000 Preparação de tabaco</t>
  </si>
  <si>
    <t xml:space="preserve">13 Fabricação de têxteis </t>
  </si>
  <si>
    <t>131 Preparação e fiação de fibras têxteis</t>
  </si>
  <si>
    <t>1310 Preparação e fiação de fibras têxteis</t>
  </si>
  <si>
    <t>13101 Preparação e fiação de fibras do tipo algodão</t>
  </si>
  <si>
    <t>13102 Preparação e fiação de fibras do tipo lã</t>
  </si>
  <si>
    <t>13103 Preparação e fiação da seda e preparação e texturização de filamentos sintéticos e artificiais</t>
  </si>
  <si>
    <t>13104 Fabricação de linhas de costura</t>
  </si>
  <si>
    <t>13105 Preparação e fiação de linho e de outras fibras têxteis</t>
  </si>
  <si>
    <t>132 Tecelagem de têxteis</t>
  </si>
  <si>
    <t>1320 Tecelagem de têxteis</t>
  </si>
  <si>
    <t>13201 Tecelagem de fio do tipo algodão</t>
  </si>
  <si>
    <t>13202 Tecelagem de fio do tipo lã</t>
  </si>
  <si>
    <t>13203 Tecelagem de fio do tipo seda e de outros têxteis</t>
  </si>
  <si>
    <t>133 Acabamento de têxteis</t>
  </si>
  <si>
    <t>1330 Acabamento de têxteis</t>
  </si>
  <si>
    <t>13301 Branqueamento e tingimento</t>
  </si>
  <si>
    <t xml:space="preserve">13302 Estampagem </t>
  </si>
  <si>
    <t>13303 Acabamento de fios,  tecidos e artigos têxteis, n.e.</t>
  </si>
  <si>
    <t>139 Fabricação de outros têxteis</t>
  </si>
  <si>
    <t>1391 Fabricação de tecidos de malha</t>
  </si>
  <si>
    <t>13910 Fabricação de tecidos de malha</t>
  </si>
  <si>
    <t>1392 Fabricação de artigos têxteis confeccionados, excepto vestuário</t>
  </si>
  <si>
    <t>13920 Fabricação de artigos têxteis confeccionados, excepto vestuário</t>
  </si>
  <si>
    <t>1393 Fabricação de tapetes e carpetes</t>
  </si>
  <si>
    <t>13930 Fabricação de tapetes e carpetes</t>
  </si>
  <si>
    <t>1394 Fabricação de cordoaria e redes</t>
  </si>
  <si>
    <t xml:space="preserve">13941 Fabricação de cordoaria </t>
  </si>
  <si>
    <t xml:space="preserve">13942 Fabricação de redes </t>
  </si>
  <si>
    <t>1395 Fabricação de não tecidos e respectivos artigos, excepto vestuário</t>
  </si>
  <si>
    <t>13950 Fabricação de não tecidos e respectivos artigos, excepto vestuário</t>
  </si>
  <si>
    <t>1396 Fabricação de têxteis para uso técnico e industrial</t>
  </si>
  <si>
    <t>13961 Fabricação de passamanarias e sirgarias</t>
  </si>
  <si>
    <t>13962 Fabricação de têxteis para uso técnico e industrial, n.e.</t>
  </si>
  <si>
    <t>1399 Fabricação de outros têxteis, n.e.</t>
  </si>
  <si>
    <t xml:space="preserve">13991 Fabricação de bordados </t>
  </si>
  <si>
    <t>13992 Fabricação de rendas</t>
  </si>
  <si>
    <t>13993 Fabricação de outros  têxteis diversos, n.e.</t>
  </si>
  <si>
    <t>14 Indústria do vestuário</t>
  </si>
  <si>
    <t>141 Confecção de artigos de vestuário, excepto artigos de peles com pêlo</t>
  </si>
  <si>
    <t>1411 Confecção de vestuário em couro</t>
  </si>
  <si>
    <t>14110 Confecção de vestuário em couro</t>
  </si>
  <si>
    <t>1412 Confecção de vestuário de trabalho</t>
  </si>
  <si>
    <t>14120 Confecção de vestuário de trabalho</t>
  </si>
  <si>
    <t>1413 Confecção de outro vestuário exterior</t>
  </si>
  <si>
    <t>14131 Confecção de outro vestuário exterior em série</t>
  </si>
  <si>
    <t>14132 Confecção de outro vestuário exterior por medida</t>
  </si>
  <si>
    <t>14133 Actividades de acabamento de artigos de vestuário</t>
  </si>
  <si>
    <t>1414 Confecção de vestuário interior</t>
  </si>
  <si>
    <t>14140 Confecção de vestuário interior</t>
  </si>
  <si>
    <t>1419 Confecção de outros artigos e acessórios de vestuário</t>
  </si>
  <si>
    <t>14190 Confecção de outros artigos e acessórios de vestuário</t>
  </si>
  <si>
    <t>142 Fabricação de artigos de peles com pêlo</t>
  </si>
  <si>
    <t>1420 Fabricação de artigos de peles com pêlo</t>
  </si>
  <si>
    <t>14200 Fabricação de artigos de peles com pêlo</t>
  </si>
  <si>
    <t>143 Fabricação de artigos de malha</t>
  </si>
  <si>
    <t>1431 Fabricação de meias e similares de malha</t>
  </si>
  <si>
    <t>14310 Fabricação de meias e similares de malha</t>
  </si>
  <si>
    <t>1439 Fabricação de outro vestuário de malha</t>
  </si>
  <si>
    <t>14390 Fabricação de outro vestuário de malha</t>
  </si>
  <si>
    <t>15 Indústria do couro e dos produtos do couro</t>
  </si>
  <si>
    <t>151 Curtimenta e acabamento de peles sem pêlo e com pêlo; fabricação de artigos de viagem e de uso pessoal, de marroquinaria, de correeiro e de seleiro</t>
  </si>
  <si>
    <t>1511 Curtimenta e acabamento de peles sem pêlo e com pêlo</t>
  </si>
  <si>
    <t>15111 Curtimenta e acabamento de peles sem pêlo</t>
  </si>
  <si>
    <t>15112 Fabricação de couro reconstituído</t>
  </si>
  <si>
    <t>15113 Curtimenta e acabamento de peles com pêlo</t>
  </si>
  <si>
    <t>1512 Fabricação de artigos de viagem e de uso pessoal, de marroquinaria, de correeiro e de seleiro</t>
  </si>
  <si>
    <t>15120 Fabricação de artigos de viagem e de uso pessoal, de marroquinaria, de correeiro e de seleiro</t>
  </si>
  <si>
    <t>152 Indústria do calçado</t>
  </si>
  <si>
    <t>1520 Indústria do calçado</t>
  </si>
  <si>
    <t>15201 Fabricação de calçado</t>
  </si>
  <si>
    <t>15202 Fabricação de componentes para calçado</t>
  </si>
  <si>
    <t>16 Indústrias da madeira e da cortiça e suas  obras, excepto mobiliário; Fabricação de obras de cestaria e de espartaria</t>
  </si>
  <si>
    <t>161 Serração, aplainamento e impregnação da madeira</t>
  </si>
  <si>
    <t>1610 Serração, aplainamento e impregnação da madeira</t>
  </si>
  <si>
    <t>16101 Serração de madeira</t>
  </si>
  <si>
    <t>16102 Impregnação de madeira</t>
  </si>
  <si>
    <t>162 Fabricação de artigos de madeira, de cortiça, de espartaria e de cestaria, excepto mobiliário</t>
  </si>
  <si>
    <t>1621 Fabricação de folheados e painéis à base de madeira</t>
  </si>
  <si>
    <t>16211 Fabricação de painéis de partículas de madeira</t>
  </si>
  <si>
    <t>16212 Fabricação de painéis de fibras de madeira</t>
  </si>
  <si>
    <t>16213 Fabricação de folheados, contraplacados, lamelados e de outros painéis</t>
  </si>
  <si>
    <t>1622 Parqueteria</t>
  </si>
  <si>
    <t>16220 Parqueteria</t>
  </si>
  <si>
    <t>1623 Fabricação de outras obras de carpintaria para a construção</t>
  </si>
  <si>
    <t>16230 Fabricação de outras obras de carpintaria para a construção</t>
  </si>
  <si>
    <t>1624 Fabricação de embalagens de madeira</t>
  </si>
  <si>
    <t>16240 Fabricação de embalagens de madeira</t>
  </si>
  <si>
    <t>1629 Fabricação de outras obras de madeira, de cestaria e espartaria; indústria da cortiça</t>
  </si>
  <si>
    <t>16291 Fabricação de outras obras de madeira</t>
  </si>
  <si>
    <t>16292 Fabricação de obras de cestaria e de espartaria</t>
  </si>
  <si>
    <t>16293 Indústria de preparação da cortiça</t>
  </si>
  <si>
    <t>16294 Fabricação de rolhas de cortiça</t>
  </si>
  <si>
    <t>16295 Fabricação de outros produtos de cortiça</t>
  </si>
  <si>
    <t>17 Fabricação de pasta, de papel, de cartão e seus artigos</t>
  </si>
  <si>
    <t>171 Fabricação de pasta, de papel e cartão (excepto canelado)</t>
  </si>
  <si>
    <t>1711 Fabricação de pasta</t>
  </si>
  <si>
    <t>17110 Fabricação de pasta</t>
  </si>
  <si>
    <t>1712 Fabricação de papel e de cartão (excepto canelado)</t>
  </si>
  <si>
    <t>17120 Fabricação de papel e de cartão (excepto canelado)</t>
  </si>
  <si>
    <t>172 Fabricação de papel e de cartão canelados e de artigos de papel e de cartão</t>
  </si>
  <si>
    <t>1721 Fabricação de papel e de cartão canelados e de embalagens de papel e cartão</t>
  </si>
  <si>
    <t>17211 Fabricação de papel e de cartão canelados (inclui embalagens)</t>
  </si>
  <si>
    <t>17212 Fabricação de outras embalagens de papel e de cartão</t>
  </si>
  <si>
    <t>1722 Fabricação de artigos de papel para uso doméstico e sanitário</t>
  </si>
  <si>
    <t>17220 Fabricação de artigos de papel para uso doméstico e sanitário</t>
  </si>
  <si>
    <t>1723 Fabricação de artigos de papel para papelaria</t>
  </si>
  <si>
    <t>17230 Fabricação de artigos de papel para papelaria</t>
  </si>
  <si>
    <t>1724 Fabricação de papel de parede</t>
  </si>
  <si>
    <t>17240 Fabricação de papel de parede</t>
  </si>
  <si>
    <t>1729 Fabricação de outros artigos de pasta de papel, de papel e de cartão</t>
  </si>
  <si>
    <t>17290 Fabricação de outros artigos de pasta de papel, de papel e de cartão</t>
  </si>
  <si>
    <t>18 Impressão e reprodução de suportes gravados</t>
  </si>
  <si>
    <t>181 Impressão e actividades dos serviços relacionados com a impressão</t>
  </si>
  <si>
    <t>1811 Impressão de jornais</t>
  </si>
  <si>
    <t>18110 Impressão de jornais</t>
  </si>
  <si>
    <t>1812 Outra impressão</t>
  </si>
  <si>
    <t>18120 Outra impressão</t>
  </si>
  <si>
    <t>1813 Actividades de preparação da impressão e de produtos media</t>
  </si>
  <si>
    <t>18130 Actividades de preparação da impressão e de produtos media</t>
  </si>
  <si>
    <t>1814 Encadernação  e actividades  relacionadas</t>
  </si>
  <si>
    <t>18140 Encadernação  e actividades  relacionadas</t>
  </si>
  <si>
    <t>182 Reprodução de suportes gravados</t>
  </si>
  <si>
    <t>1820 Reprodução de suportes gravados</t>
  </si>
  <si>
    <t>18200 Reprodução de suportes gravados</t>
  </si>
  <si>
    <t>19 Fabricação de coque, produtos petrolíferos refinados e de aglomerados de combustíveis</t>
  </si>
  <si>
    <t>191 Fabricação de produtos de coqueria</t>
  </si>
  <si>
    <t>1910 Fabricação de produtos de coqueria</t>
  </si>
  <si>
    <t>19100 Fabricação de produtos de coqueria</t>
  </si>
  <si>
    <t>192 Fabricação de produtos petrolíferos refinados e de aglomerados de combustíveis</t>
  </si>
  <si>
    <t>1920 Fabricação de produtos petrolíferos refinados e de aglomerados de combustíveis</t>
  </si>
  <si>
    <t>19201 Fabricação de produtos petrolíferos refinados</t>
  </si>
  <si>
    <t>19202 Fabricação de produtos petrolíferos a partir de resíduos</t>
  </si>
  <si>
    <t>19203 Fabricação de briquetes e aglomerados de hulha e lenhite</t>
  </si>
  <si>
    <t>20 Fabricação de produtos químicos e de fibras sintéticas ou artificiais, excepto produtos farmacêuticos</t>
  </si>
  <si>
    <t>201 Fabricação de produtos químicos de base, adubos e compostos azotados, matérias plásticas e borracha sintética, sob formas primárias</t>
  </si>
  <si>
    <t>2011 Fabricação de gases industriais</t>
  </si>
  <si>
    <t>20110 Fabricação de gases industriais</t>
  </si>
  <si>
    <t>2012 Fabricação de corantes e pigmentos</t>
  </si>
  <si>
    <t>20120 Fabricação de corantes e pigmentos</t>
  </si>
  <si>
    <t xml:space="preserve">2013 Fabricação de outros produtos químicos inorgânicos de base </t>
  </si>
  <si>
    <t xml:space="preserve">20130 Fabricação de outros produtos químicos inorgânicos de base </t>
  </si>
  <si>
    <t>2014 Fabricação de outros produtos químicos orgânicos de base</t>
  </si>
  <si>
    <t>20141 Fabricação de resinosos e seus derivados</t>
  </si>
  <si>
    <t>20142 Fabricação de carvão (vegetal e animal) e produtos associados</t>
  </si>
  <si>
    <t>20143 Fabricação de álcool etílico de fermentação</t>
  </si>
  <si>
    <t>20144 Fabricação de outros produtos químicos orgânicos de base, n.e.</t>
  </si>
  <si>
    <t>2015 Fabricação de adubos e de compostos azotados</t>
  </si>
  <si>
    <t>20151 Fabricação de adubos químicos ou minerais e de compostos azotados</t>
  </si>
  <si>
    <t>20152 Fabricação de adubos orgânicos e organo-minerais</t>
  </si>
  <si>
    <t>2016 Fabricação de matérias plásticas sob formas primárias</t>
  </si>
  <si>
    <t>20160 Fabricação de matérias plásticas sob formas primárias</t>
  </si>
  <si>
    <t>2017 Fabricação de borracha sintética sob formas primárias</t>
  </si>
  <si>
    <t>20170 Fabricação de borracha sintética sob formas primárias</t>
  </si>
  <si>
    <t>202 Fabricação de pesticidas e  de outros produtos agroquímicos</t>
  </si>
  <si>
    <t>2020 Fabricação de pesticidas e de outros produtos agroquímicos</t>
  </si>
  <si>
    <t>20200 Fabricação de pesticidas e de outros produtos agroquímicos</t>
  </si>
  <si>
    <t>203 Fabricação de tintas, vernizes e produtos similares; mastiques; tintas de impressão</t>
  </si>
  <si>
    <t>2030 Fabricação de tintas, vernizes e produtos similares; mastiques; tintas de impressão</t>
  </si>
  <si>
    <t>20301 Fabricação de tintas (excepto impressão), vernizes, mastiques e produtos similares</t>
  </si>
  <si>
    <t>20302 Fabricação de tintas de impressão</t>
  </si>
  <si>
    <t>20303 Fabricação de pigmentos preparados, composições vitrificáveis e afins</t>
  </si>
  <si>
    <t>204 Fabricação de sabões e detergentes, produtos de limpeza e de polimento, perfumes e produtos de higiene</t>
  </si>
  <si>
    <t>2041 Fabricação de sabões e detergentes, produtos de limpeza e de polimento</t>
  </si>
  <si>
    <t>20411 Fabricação de sabões, detergentes e glicerina</t>
  </si>
  <si>
    <t>20412 Fabricação de produtos de limpeza, polimento e protecção</t>
  </si>
  <si>
    <t>2042 Fabricação de perfumes, de cosméticos e de produtos de higiene</t>
  </si>
  <si>
    <t>20420 Fabricação de perfumes, de cosméticos e de produtos de higiene</t>
  </si>
  <si>
    <t>205 Fabricação de outros produtos químicos</t>
  </si>
  <si>
    <t>2051 Fabricação de explosivos e artigos de pirotecnia</t>
  </si>
  <si>
    <t>20510 Fabricação de explosivos e artigos de pirotecnia</t>
  </si>
  <si>
    <t>2052 Fabricação de colas</t>
  </si>
  <si>
    <t>20520 Fabricação de colas</t>
  </si>
  <si>
    <t>2053 Fabricação de óleos essenciais</t>
  </si>
  <si>
    <t>20530 Fabricação de óleos essenciais</t>
  </si>
  <si>
    <t>2059 Fabricação de outros produtos químicos, n.e.</t>
  </si>
  <si>
    <t>20591 Fabricação de biodiesel</t>
  </si>
  <si>
    <t xml:space="preserve">20592 Fabricação de produtos químicos auxiliares para uso industrial </t>
  </si>
  <si>
    <t>20593 Fabricação de óleos e massas lubrificantes, com exclusão da efectuada nas refinarias</t>
  </si>
  <si>
    <t>20594 Fabricação de outros produtos químicos diversos, n.e.</t>
  </si>
  <si>
    <t>206 Fabricação de fibras sintéticas ou artificiais</t>
  </si>
  <si>
    <t>2060 Fabricação de fibras sintéticas ou artificiais</t>
  </si>
  <si>
    <t>20600 Fabricação de fibras sintéticas ou artificiais</t>
  </si>
  <si>
    <t>21 Fabricação de produtos farmacêuticos de base e de  preparações farmacêuticas</t>
  </si>
  <si>
    <t>211 Fabricação de produtos farmacêuticos de base</t>
  </si>
  <si>
    <t>2110 Fabricação de produtos farmacêuticos de base</t>
  </si>
  <si>
    <t>21100 Fabricação de produtos farmacêuticos de base</t>
  </si>
  <si>
    <t>212 Fabricação de preparações farmacêuticas</t>
  </si>
  <si>
    <t>2120 Fabricação de preparações farmacêuticas</t>
  </si>
  <si>
    <t>21201 Fabricação de medicamentos</t>
  </si>
  <si>
    <t>21202 Fabricação de outras preparações e de artigos farmacêuticos</t>
  </si>
  <si>
    <t>22 Fabricação de artigos de borracha e de matérias plásticas</t>
  </si>
  <si>
    <t>221 Fabricação de artigos de borracha</t>
  </si>
  <si>
    <t>2211 Fabricação de pneus e câmaras-de-ar; reconstrução de pneus</t>
  </si>
  <si>
    <t>22111 Fabricação de pneus e câmaras-de-ar</t>
  </si>
  <si>
    <t>22112 Reconstrução de pneus</t>
  </si>
  <si>
    <t>2219 Fabricação de outros produtos de borracha</t>
  </si>
  <si>
    <t>22191 Fabricação de componentes de borracha para calçado</t>
  </si>
  <si>
    <t>22192 Fabricação de outros produtos de borracha, n.e.</t>
  </si>
  <si>
    <t>222 Fabricação de artigos de matérias plásticas</t>
  </si>
  <si>
    <t>2221 Fabricação de chapas, folhas, tubos e perfis de plástico</t>
  </si>
  <si>
    <t>22210 Fabricação de chapas, folhas, tubos e perfis de plástico</t>
  </si>
  <si>
    <t>2222 Fabricação de embalagens de plástico</t>
  </si>
  <si>
    <t>22220 Fabricação de embalagens de plástico</t>
  </si>
  <si>
    <t>2223 Fabricação de artigos de plástico para a construção</t>
  </si>
  <si>
    <t>22230 Fabricação de artigos de plástico para a construção</t>
  </si>
  <si>
    <t>2229 Fabricação de outros artigos de plástico</t>
  </si>
  <si>
    <t>22291 Fabricação de componentes de plástico para calçado</t>
  </si>
  <si>
    <t>22292 Fabricação de outros artigos de plástico, n.e.</t>
  </si>
  <si>
    <t xml:space="preserve">23 Fabrico de outros produtos minerais não metálicos </t>
  </si>
  <si>
    <t>231 Fabricação de vidro e artigos de vidro</t>
  </si>
  <si>
    <t>2311 Fabricação de vidro plano</t>
  </si>
  <si>
    <t>23110 Fabricação de vidro plano</t>
  </si>
  <si>
    <t>2312 Moldagem e transformação de vidro plano</t>
  </si>
  <si>
    <t>23120 Moldagem e transformação de vidro plano</t>
  </si>
  <si>
    <t>2313 Fabricação de vidro de embalagem e cristalaria (vidro oco)</t>
  </si>
  <si>
    <t xml:space="preserve">23131 Fabricação de vidro de embalagem </t>
  </si>
  <si>
    <t>23132 Cristalaria</t>
  </si>
  <si>
    <t>2314 Fabricação de fibras de vidro</t>
  </si>
  <si>
    <t>23140 Fabricação de fibras de vidro</t>
  </si>
  <si>
    <t>2319 Fabricação e transformação de outro vidro (inclui vidro técnico)</t>
  </si>
  <si>
    <t>23190 Fabricação e transformação de outro vidro (inclui vidro técnico)</t>
  </si>
  <si>
    <t>232 Fabricação de produtos cerâmicos refractários</t>
  </si>
  <si>
    <t>2320 Fabricação de produtos cerâmicos refractários</t>
  </si>
  <si>
    <t>23200 Fabricação de produtos cerâmicos refractários</t>
  </si>
  <si>
    <t>233 Fabricação de produtos cerâmicos para a construção</t>
  </si>
  <si>
    <t>2331 Fabricação de azulejos, ladrilhos, mosaicos e placas de cerâmica</t>
  </si>
  <si>
    <t xml:space="preserve">23311 Fabricação de azulejos </t>
  </si>
  <si>
    <t>23312 Fabricação de ladrilhos, mosaicos e placas de cerâmica</t>
  </si>
  <si>
    <t>2332 Fabricação de tijolos, telhas e de outros produtos cerâmicos para a construção</t>
  </si>
  <si>
    <t>23321 Fabricação de tijolos</t>
  </si>
  <si>
    <t>23322 Fabricação de telhas</t>
  </si>
  <si>
    <t>23323 Fabricação de abobadilhas</t>
  </si>
  <si>
    <t>23324 Fabricação de outros produtos cerâmicos para a construção</t>
  </si>
  <si>
    <t>234 Fabricação de outros  produtos de porcelana  e cerâmicos não refractários</t>
  </si>
  <si>
    <t>2341 Fabricação de artigos cerâmicos de uso doméstico e ornamental</t>
  </si>
  <si>
    <t>23411 Olaria de barro</t>
  </si>
  <si>
    <t>23412 Fabricação de artigos de uso doméstico de faiança, porcelana e grés fino</t>
  </si>
  <si>
    <t>23413 Fabricação de artigos de ornamentação de faiança, porcelana e grés fino</t>
  </si>
  <si>
    <t>23414 Actividades de decoração de artigos cerâmicos de uso doméstico e ornamental</t>
  </si>
  <si>
    <t>2342 Fabricação de artigos cerâmicos para usos sanitários</t>
  </si>
  <si>
    <t>23420 Fabricação de artigos cerâmicos para usos sanitários</t>
  </si>
  <si>
    <t>2343 Fabricação de isoladores e peças isolantes em cerâmica</t>
  </si>
  <si>
    <t>23430 Fabricação de isoladores e peças isolantes em cerâmica</t>
  </si>
  <si>
    <t>2344 Fabricação de outros produtos em cerâmica para usos técnicos</t>
  </si>
  <si>
    <t>23440 Fabricação de outros produtos em cerâmica para usos técnicos</t>
  </si>
  <si>
    <t>2349 Fabricação de outros produtos cerâmicos não refractários</t>
  </si>
  <si>
    <t>23490 Fabricação de outros produtos cerâmicos não refractários</t>
  </si>
  <si>
    <t>235 Fabricação de cimento, cal e gesso</t>
  </si>
  <si>
    <t>2351 Fabricação de cimento</t>
  </si>
  <si>
    <t>23510 Fabricação de cimento</t>
  </si>
  <si>
    <t>2352 Fabricação de cal e gesso</t>
  </si>
  <si>
    <t>23521 Fabricação de cal</t>
  </si>
  <si>
    <t>23522 Fabricação de gesso</t>
  </si>
  <si>
    <t>236 Fabricação de produtos de betão, gesso e  cimento</t>
  </si>
  <si>
    <t>2361 Fabricação de produtos de betão para a construção</t>
  </si>
  <si>
    <t>23610 Fabricação de produtos de betão para a construção</t>
  </si>
  <si>
    <t>2362 Fabricação de produtos de gesso para a construção</t>
  </si>
  <si>
    <t>23620 Fabricação de produtos de gesso para a construção</t>
  </si>
  <si>
    <t>2363 Fabricação de betão pronto</t>
  </si>
  <si>
    <t>23630 Fabricação de betão pronto</t>
  </si>
  <si>
    <t>2364 Fabricação de argamassas</t>
  </si>
  <si>
    <t>23640 Fabricação de argamassas</t>
  </si>
  <si>
    <t>2365 Fabricação de produtos de fibrocimento</t>
  </si>
  <si>
    <t>23650 Fabricação de produtos de fibrocimento</t>
  </si>
  <si>
    <t>2369 Fabricação de outros produtos de betão, gesso e cimento</t>
  </si>
  <si>
    <t>23690 Fabricação de outros produtos de betão, gesso e cimento</t>
  </si>
  <si>
    <t>237 Serragem, corte e acabamento de rochas ornamentais e de outras pedras de construção</t>
  </si>
  <si>
    <t>2370 Serragem, corte e acabamento de rochas ornamentais e de outras pedras de construção</t>
  </si>
  <si>
    <t xml:space="preserve">23701 Fabricação de artigos de mármore e de rochas similares </t>
  </si>
  <si>
    <t>23702 Fabricação de artigos em ardósia (lousa)</t>
  </si>
  <si>
    <t>23703 Fabricação de artigos de granito e de rochas, n.e.</t>
  </si>
  <si>
    <t>239 Fabricação de produtos abrasivos e de outros produtos minerais não metálicos</t>
  </si>
  <si>
    <t>2391 Fabricação de produtos abrasivos</t>
  </si>
  <si>
    <t>23910 Fabricação de produtos abrasivos</t>
  </si>
  <si>
    <t>2399 Fabricação de outros produtos minerais não metálicos, n.e.</t>
  </si>
  <si>
    <t>23991 Fabricação de misturas betuminosas</t>
  </si>
  <si>
    <t>23992 Fabricação de outros produtos minerais não metálicos diversos, n.e.</t>
  </si>
  <si>
    <t>24 Indústrias metalúrgicas de base</t>
  </si>
  <si>
    <t>241 Siderurgia e fabricação de ferro-ligas</t>
  </si>
  <si>
    <t>2410 Siderurgia e fabricação de ferro-ligas</t>
  </si>
  <si>
    <t>24100 Siderurgia e fabricação de ferro-ligas</t>
  </si>
  <si>
    <t>242 Fabricação de tubos, condutas, perfis ocos e respectivos acessórios,  de aço</t>
  </si>
  <si>
    <t>2420 Fabricação de tubos, condutas, perfis ocos e respectivos acessórios,  de aço</t>
  </si>
  <si>
    <t>24200 Fabricação de tubos, condutas, perfis ocos e respectivos acessórios,  de aço</t>
  </si>
  <si>
    <t>243 Outras actividades da primeira transformação do aço</t>
  </si>
  <si>
    <t>2431 Estiragem a frio</t>
  </si>
  <si>
    <t>24310 Estiragem a frio</t>
  </si>
  <si>
    <t>2432 Laminagem a frio de arco ou banda</t>
  </si>
  <si>
    <t>24320 Laminagem a frio de arco ou banda</t>
  </si>
  <si>
    <t>2433 Perfilagem a frio</t>
  </si>
  <si>
    <t>24330 Perfilagem a frio</t>
  </si>
  <si>
    <t>2434 Trefilagem a frio</t>
  </si>
  <si>
    <t>24340 Trefilagem a frio</t>
  </si>
  <si>
    <t>244 Obtenção e primeira transformação de metais preciosos e de outros metais não ferrosos</t>
  </si>
  <si>
    <t>2441 Obtenção e primeira transformação de metais preciosos</t>
  </si>
  <si>
    <t>24410 Obtenção e primeira transformação de metais preciosos</t>
  </si>
  <si>
    <t>2442 Obtenção e primeira transformação de alumínio</t>
  </si>
  <si>
    <t>24420 Obtenção e primeira transformação de alumínio</t>
  </si>
  <si>
    <t>2443 Obtenção e primeira transformação de chumbo, zinco e estanho</t>
  </si>
  <si>
    <t>24430 Obtenção e primeira transformação de chumbo, zinco e estanho</t>
  </si>
  <si>
    <t>2444 Obtenção e primeira transformação de cobre</t>
  </si>
  <si>
    <t>24440 Obtenção e primeira transformação de cobre</t>
  </si>
  <si>
    <t>2445 Obtenção e primeira transformação de outros metais não ferrosos</t>
  </si>
  <si>
    <t>24450 Obtenção e primeira transformação de outros metais não ferrosos</t>
  </si>
  <si>
    <t xml:space="preserve">2446 Tratamento de combustível nuclear </t>
  </si>
  <si>
    <t xml:space="preserve">24460 Tratamento de combustível nuclear </t>
  </si>
  <si>
    <t>245 Fundição de metais ferrosos e não ferrosos</t>
  </si>
  <si>
    <t>2451 Fundição de ferro fundido</t>
  </si>
  <si>
    <t>24510 Fundição de ferro fundido</t>
  </si>
  <si>
    <t>2452 Fundição de aço</t>
  </si>
  <si>
    <t>24520 Fundição de aço</t>
  </si>
  <si>
    <t>2453 Fundição de metais leves</t>
  </si>
  <si>
    <t>24530 Fundição de metais leves</t>
  </si>
  <si>
    <t>2454 Fundição de outros metais não ferrosos</t>
  </si>
  <si>
    <t>24540 Fundição de outros metais não ferrosos</t>
  </si>
  <si>
    <t>25 Fabricação de produtos metálicos, excepto máquinas e equipamentos</t>
  </si>
  <si>
    <t>251 Fabricação de elementos de construção em metal</t>
  </si>
  <si>
    <t>2511 Fabricação de estruturas de construções metálicas</t>
  </si>
  <si>
    <t>25110 Fabricação de estruturas de construções metálicas</t>
  </si>
  <si>
    <t>2512 Fabricação de portas, janelas e elementos similares em metal</t>
  </si>
  <si>
    <t>25120 Fabricação de portas, janelas e elementos similares em metal</t>
  </si>
  <si>
    <t>252 Fabricação de reservatórios, recipientes, caldeiras e radiadores metálicos para aquecimento central</t>
  </si>
  <si>
    <t>2521 Fabricação de caldeiras e radiadores para aquecimento central</t>
  </si>
  <si>
    <t>25210 Fabricação de caldeiras e radiadores para aquecimento central</t>
  </si>
  <si>
    <t>2529 Fabricação de outros reservatórios e recipientes metálicos</t>
  </si>
  <si>
    <t>25290 Fabricação de outros reservatórios e recipientes metálicos</t>
  </si>
  <si>
    <t>253 Fabricação de geradores de vapor (excepto caldeiras para aquecimento central)</t>
  </si>
  <si>
    <t>2530 Fabricação de geradores de vapor (excepto caldeiras para aquecimento central)</t>
  </si>
  <si>
    <t>25300 Fabricação de geradores de vapor (excepto caldeiras para aquecimento central)</t>
  </si>
  <si>
    <t>254 Fabricação de armas e munições</t>
  </si>
  <si>
    <t>2540 Fabricação de armas e munições</t>
  </si>
  <si>
    <t>25401 Fabricação de armas de caça, de desporto e defesa</t>
  </si>
  <si>
    <t>25402 Fabricação de armamento</t>
  </si>
  <si>
    <t>255 Fabricação de produtos forjados, estampados e laminados; metalurgia dos pós</t>
  </si>
  <si>
    <t>2550 Fabricação de produtos forjados, estampados e laminados; metalurgia dos pós</t>
  </si>
  <si>
    <t>25501 Fabricação de produtos forjados, estampados e laminados</t>
  </si>
  <si>
    <t>25502 Fabricação de produtos por pulverometalurgia</t>
  </si>
  <si>
    <t>256 Tratamento e revestimento de metais; actividades de mecânica geral</t>
  </si>
  <si>
    <t>2561 Tratamento e revestimento de metais</t>
  </si>
  <si>
    <t>25610 Tratamento e revestimento de metais</t>
  </si>
  <si>
    <t>2562 Actividades de mecânica geral</t>
  </si>
  <si>
    <t>25620 Actividades de mecânica geral</t>
  </si>
  <si>
    <t>257 Fabricação de cutelaria, ferramentas e ferragens</t>
  </si>
  <si>
    <t>2571 Fabricação de cutelaria</t>
  </si>
  <si>
    <t>25710 Fabricação de cutelaria</t>
  </si>
  <si>
    <t>2572 Fabricação de fechaduras, dobradiças e de outras ferragens</t>
  </si>
  <si>
    <t>25720 Fabricação de fechaduras, dobradiças e de outras ferragens</t>
  </si>
  <si>
    <t xml:space="preserve">2573 Fabricação de ferramentas </t>
  </si>
  <si>
    <t>25731 Fabricação de ferramentas manuais</t>
  </si>
  <si>
    <t>25732 Fabricação de ferramentas mecânicas</t>
  </si>
  <si>
    <t xml:space="preserve">25733 Fabricação de peças sinterizadas </t>
  </si>
  <si>
    <t>25734 Fabricação de moldes metálicos</t>
  </si>
  <si>
    <t>259 Fabricação de outros produtos metálicos</t>
  </si>
  <si>
    <t>2591 Fabricação de embalagens metálicas pesadas</t>
  </si>
  <si>
    <t>25910 Fabricação de embalagens metálicas pesadas</t>
  </si>
  <si>
    <t>2592 Fabricação de embalagens metálicas ligeiras</t>
  </si>
  <si>
    <t>25920 Fabricação de embalagens metálicas ligeiras</t>
  </si>
  <si>
    <t>2593 Fabricação de produtos de arame, correntes e molas metálicas</t>
  </si>
  <si>
    <t>25931 Fabricação de produtos de arame</t>
  </si>
  <si>
    <t>25932 Fabricação de molas</t>
  </si>
  <si>
    <t>25933 Fabricação de correntes metálicas</t>
  </si>
  <si>
    <t>2594 Fabricação de rebites, parafusos e porcas</t>
  </si>
  <si>
    <t>25940 Fabricação de rebites, parafusos e porcas</t>
  </si>
  <si>
    <t>2599 Fabricação de outros produtos metálicos, n.e.</t>
  </si>
  <si>
    <t>25991 Fabricação de louça metálica e artigos de uso doméstico</t>
  </si>
  <si>
    <t>25992 Fabricação de outros produtos metálicos diversos,  n.e.</t>
  </si>
  <si>
    <t>26 Fabricação de equipamentos informáticos, equipamento para comunicações e produtos electrónicos e ópticos</t>
  </si>
  <si>
    <t>261 Fabricação de componentes  e de placas, electrónicos</t>
  </si>
  <si>
    <t>2611 Fabricação de componentes electrónicos</t>
  </si>
  <si>
    <t>26110 Fabricação de componentes electrónicos</t>
  </si>
  <si>
    <t>2612 Fabricação de placas de circuitos electrónicos</t>
  </si>
  <si>
    <t>26120 Fabricação de placas de circuitos electrónicos</t>
  </si>
  <si>
    <t>262 Fabricação de computadores e de equipamento periférico</t>
  </si>
  <si>
    <t>2620 Fabricação de computadores e de equipamento periférico</t>
  </si>
  <si>
    <t>26200 Fabricação de computadores e de equipamento periférico</t>
  </si>
  <si>
    <t>263 Fabricação de aparelhos e equipamentos para comunicações</t>
  </si>
  <si>
    <t>2630 Fabricação de aparelhos e equipamentos para comunicações</t>
  </si>
  <si>
    <t>26300 Fabricação de aparelhos e equipamentos para comunicações</t>
  </si>
  <si>
    <t>264 Fabricação de receptores  de rádio e de televisão e bens de consumo similares</t>
  </si>
  <si>
    <t>2640 Fabricação de receptores  de rádio e de televisão e bens de consumo similares</t>
  </si>
  <si>
    <t>26400 Fabricação de receptores  de rádio e de televisão e bens de consumo similares</t>
  </si>
  <si>
    <t>265 Fabricação de instrumentos e aparelhos de medida, verificação e navegação; relógios e material de relojoaria</t>
  </si>
  <si>
    <t>2651 Fabricação de instrumentos e aparelhos de medida, verificação e navegação</t>
  </si>
  <si>
    <t>26511 Fabricação de contadores de electricidade, gás, água e de outros líquidos</t>
  </si>
  <si>
    <t>26512 Fabricação de instrumentos e aparelhos de medida, verificação, navegação e outros fins, n.e.</t>
  </si>
  <si>
    <t>2652 Fabricação de relógios e material de relojoaria</t>
  </si>
  <si>
    <t>26520 Fabricação de relógios e material de relojoaria</t>
  </si>
  <si>
    <t>266 Fabricação de equipamentos de radiação, electromedicina e electroterapêutico</t>
  </si>
  <si>
    <t>2660 Fabricação de equipamentos de radiação, electromedicina e electroterapêutico</t>
  </si>
  <si>
    <t>26600 Fabricação de equipamentos de radiação, electromedicina e electroterapêutico</t>
  </si>
  <si>
    <t>267 Fabricação de instrumentos e de equipamentos  ópticos e fotográficos</t>
  </si>
  <si>
    <t>2670 Fabricação de instrumentos e de equipamentos  ópticos e fotográficos</t>
  </si>
  <si>
    <t>26701 Fabricação de instrumentos e equipamentos ópticos não oftálmicos</t>
  </si>
  <si>
    <t>26702 Fabricação de material fotográfico e cinematográfico</t>
  </si>
  <si>
    <t>268 Fabricação de suportes de informação magnéticos e ópticos</t>
  </si>
  <si>
    <t>2680 Fabricação de suportes de informação magnéticos e ópticos</t>
  </si>
  <si>
    <t>26800 Fabricação de suportes de informação magnéticos e ópticos</t>
  </si>
  <si>
    <t>27 Fabricação de equipamento eléctrico</t>
  </si>
  <si>
    <t>271 Fabricação de motores, geradores e transformadores eléctricos e fabricação de material de distribuição e de controlo para instalações eléctricas</t>
  </si>
  <si>
    <t>2711 Fabricação de motores, geradores e transformadores eléctricos</t>
  </si>
  <si>
    <t>27110 Fabricação de motores, geradores e transformadores eléctricos</t>
  </si>
  <si>
    <t>2712 Fabricação de material de distribuição e de controlo para instalações eléctricas</t>
  </si>
  <si>
    <t>27121 Fabricação de material de distribuição e controlo para instalações eléctricas de alta tensão</t>
  </si>
  <si>
    <t>27122 Fabricação de material de distribuição e controlo para instalações eléctricas de baixa tensão</t>
  </si>
  <si>
    <t>272 Fabricação de acumuladores e pilhas</t>
  </si>
  <si>
    <t>2720 Fabricação de acumuladores e pilhas</t>
  </si>
  <si>
    <t>27200 Fabricação de acumuladores e pilhas</t>
  </si>
  <si>
    <t>273 Fabricação de fios e cabos isolados e seus acessórios</t>
  </si>
  <si>
    <t>2731 Fabricação de cabos de fibra óptica</t>
  </si>
  <si>
    <t>27310 Fabricação de cabos de fibra óptica</t>
  </si>
  <si>
    <t>2732 Fabricação de outros fios e cabos eléctricos e electrónicos</t>
  </si>
  <si>
    <t>27320 Fabricação de outros fios e cabos eléctricos e electrónicos</t>
  </si>
  <si>
    <t>2733 Fabricação de dispositivos e acessórios para instalações eléctricas de baixa tensão</t>
  </si>
  <si>
    <t>27330 Fabricação de dispositivos e acessórios para instalações eléctricas de baixa tensão</t>
  </si>
  <si>
    <t>274 Fabricação de lâmpadas eléctricas e de outro equipamento de iluminação</t>
  </si>
  <si>
    <t>2740 Fabricação de lâmpadas eléctricas e de outro equipamento de iluminação</t>
  </si>
  <si>
    <t>27400 Fabricação de lâmpadas eléctricas e de outro equipamento de iluminação</t>
  </si>
  <si>
    <t>275 Fabricação de aparelhos para uso doméstico</t>
  </si>
  <si>
    <t>2751 Fabricação de electrodomésticos</t>
  </si>
  <si>
    <t>27510 Fabricação de electrodomésticos</t>
  </si>
  <si>
    <t>2752 Fabricação de aparelhos não eléctricos para uso doméstico</t>
  </si>
  <si>
    <t>27520 Fabricação de aparelhos não eléctricos para uso doméstico</t>
  </si>
  <si>
    <t>279 Fabricação de outro equipamento eléctrico</t>
  </si>
  <si>
    <t>2790 Fabricação de outro equipamento eléctrico</t>
  </si>
  <si>
    <t>27900 Fabricação de outro equipamento eléctrico</t>
  </si>
  <si>
    <t>28 Fabricação de máquinas e de equipamentos, n.e.</t>
  </si>
  <si>
    <t>281 Fabricação de máquinas e de equipamentos para uso geral</t>
  </si>
  <si>
    <t>2811 Fabricação de motores e turbinas, excepto motores para aeronaves, automóveis e motociclos</t>
  </si>
  <si>
    <t>28110 Fabricação de motores e turbinas, excepto motores para aeronaves, automóveis e motociclos</t>
  </si>
  <si>
    <t>2812 Fabricação de equipamento hidráulico e pneumático</t>
  </si>
  <si>
    <t>28120 Fabricação de equipamento hidráulico e pneumático</t>
  </si>
  <si>
    <t>2813 Fabricação de outras bombas e compressores</t>
  </si>
  <si>
    <t>28130 Fabricação de outras bombas e compressores</t>
  </si>
  <si>
    <t>2814 Fabricação de outras torneiras e válvulas</t>
  </si>
  <si>
    <t>28140 Fabricação de  outras torneiras e válvulas</t>
  </si>
  <si>
    <t>2815 Fabricação de rolamentos, de engrenagens e de outros órgãos de transmissão</t>
  </si>
  <si>
    <t>28150 Fabricação de rolamentos, de engrenagens e de outros órgãos de transmissão</t>
  </si>
  <si>
    <t>282 Fabricação de outras máquinas para uso geral</t>
  </si>
  <si>
    <t>2821 Fabricação de fornos e queimadores</t>
  </si>
  <si>
    <t>28210 Fabricação de fornos e queimadores</t>
  </si>
  <si>
    <t>2822 Fabricação de equipamento de elevação e de movimentação</t>
  </si>
  <si>
    <t>28221 Fabricação de ascensores e monta cargas, escadas e passadeiras rolantes</t>
  </si>
  <si>
    <t>28222 Fabricação de equipamentos de elevação e de movimentação, n.e.</t>
  </si>
  <si>
    <t>2823 Fabricação de máquinas e equipamento de escritório, excepto computadores e equipamento periférico</t>
  </si>
  <si>
    <t>28230 Fabricação de máquinas e equipamento de escritório, excepto computadores e equipamento periférico</t>
  </si>
  <si>
    <t>2824 Fabricação de máquinas-ferramentas portáteis com motor</t>
  </si>
  <si>
    <t>28240 Fabricação de máquinas-ferramentas portáteis com motor</t>
  </si>
  <si>
    <t>2825 Fabricação de equipamento não doméstico para refrigeração e ventilação</t>
  </si>
  <si>
    <t>28250 Fabricação de equipamento não doméstico para refrigeração e ventilação</t>
  </si>
  <si>
    <t>2829 Fabricação de outras máquinas para uso geral, n.e.</t>
  </si>
  <si>
    <t>28291 Fabricação de máquinas de acondicionamento e de embalagem</t>
  </si>
  <si>
    <t xml:space="preserve">28292 Fabricação de balanças e de outro equipamento para pesagem </t>
  </si>
  <si>
    <t>28293 Fabricação de outras máquinas diversas de uso geral, n.e.</t>
  </si>
  <si>
    <t>283 Fabricação de máquinas e de tractores para a agricultura, pecuária e silvicultura</t>
  </si>
  <si>
    <t>2830 Fabricação de máquinas e de tractores para a agricultura, pecuária e silvicultura</t>
  </si>
  <si>
    <t>28300 Fabricação de máquinas e de tractores para a agricultura, pecuária e silvicultura</t>
  </si>
  <si>
    <t>284 Fabricação de máquinas-ferramentas, excepto portáteis</t>
  </si>
  <si>
    <t>2841 Fabricação de máquinas-ferramentas para metais</t>
  </si>
  <si>
    <t>28410 Fabricação de máquinas-ferramentas para metais</t>
  </si>
  <si>
    <t>2849 Fabricação de outras máquinas-ferramentas, n.e.</t>
  </si>
  <si>
    <t>28490 Fabricação de outras máquinas-ferramentas, n.e.</t>
  </si>
  <si>
    <t>289 Fabricação de outras máquinas e equipamento para uso específico</t>
  </si>
  <si>
    <t>2891 Fabricação de máquinas para a metalurgia</t>
  </si>
  <si>
    <t>28910 Fabricação de máquinas para a metalurgia</t>
  </si>
  <si>
    <t>2892 Fabricação de máquinas para as indústrias extractivas e para a construção</t>
  </si>
  <si>
    <t>28920 Fabricação de máquinas para as indústrias extractivas e para a construção</t>
  </si>
  <si>
    <t>2893 Fabricação de máquinas para as indústrias alimentares, das bebidas e do tabaco</t>
  </si>
  <si>
    <t>28930 Fabricação de máquinas para as indústrias alimentares, das bebidas e do tabaco</t>
  </si>
  <si>
    <t>2894 Fabricação de máquinas para as indústrias têxtil, do vestuário e do couro</t>
  </si>
  <si>
    <t>28940 Fabricação de máquinas para as indústrias têxtil, do vestuário e do couro</t>
  </si>
  <si>
    <t>2895 Fabricação de máquinas para as indústrias do papel e do cartão</t>
  </si>
  <si>
    <t>28950 Fabricação de máquinas para as indústrias do papel e do cartão</t>
  </si>
  <si>
    <t>2896 Fabricação de máquinas para as indústrias do plástico e da borracha</t>
  </si>
  <si>
    <t>28960 Fabricação de máquinas para as indústrias do plástico e da borracha</t>
  </si>
  <si>
    <t>2899 Fabricação de outras máquinas e equipamento para uso específico, n.e.</t>
  </si>
  <si>
    <t>28991 Fabricação de máquinas para as indústrias de materiais de construção, cerâmica e vidro</t>
  </si>
  <si>
    <t>28992 Fabricação de outras máquinas diversas para uso específico, n.e.</t>
  </si>
  <si>
    <t>29 Fabricação de veículos automóveis, reboques, semi-reboques e componentes para veículos automóveis</t>
  </si>
  <si>
    <t>291 Fabricação de veículos automóveis</t>
  </si>
  <si>
    <t>2910 Fabricação de veículos automóveis</t>
  </si>
  <si>
    <t>29100 Fabricação de veículos automóveis</t>
  </si>
  <si>
    <t>292 Fabricação de carroçarias, reboques e semi-reboques</t>
  </si>
  <si>
    <t>2920 Fabricação de carroçarias, reboques e semi-reboques</t>
  </si>
  <si>
    <t>29200 Fabricação de carroçarias, reboques e semi-reboques</t>
  </si>
  <si>
    <t>293 Fabricação de componentes e acessórios para veículos automóveis</t>
  </si>
  <si>
    <t>2931 Fabricação de equipamento eléctrico e electrónico para veículos automóveis</t>
  </si>
  <si>
    <t>29310 Fabricação de equipamento eléctrico e electrónico para veículos automóveis</t>
  </si>
  <si>
    <t>2932 Fabricação de outros componentes e acessórios para veículos automóveis</t>
  </si>
  <si>
    <t>29320 Fabricação de outros componentes e acessórios para veículos automóveis</t>
  </si>
  <si>
    <t>30 Fabricação de outro equipamento de transporte</t>
  </si>
  <si>
    <t>301 Construção naval</t>
  </si>
  <si>
    <t>3011 Construção de embarcações e estruturas flutuantes, excepto de recreio e desporto</t>
  </si>
  <si>
    <t>30111 Construção de embarcações metálicas e estruturas flutuantes, excepto de recreio e desporto</t>
  </si>
  <si>
    <t>30112 Construção de embarcações não metálicas, excepto de recreio e desporto</t>
  </si>
  <si>
    <t>3012 Construção de embarcações de recreio e de desporto</t>
  </si>
  <si>
    <t>30120 Construção de embarcações de recreio e de desporto</t>
  </si>
  <si>
    <t>302 Fabricação de material circulante para caminhos-de-ferro</t>
  </si>
  <si>
    <t>3020 Fabricação de material circulante para caminhos-de-ferro</t>
  </si>
  <si>
    <t>30200 Fabricação de material circulante para caminhos-de-ferro</t>
  </si>
  <si>
    <t>303 Fabricação de aeronaves, de veículos espaciais e equipamento relacionado</t>
  </si>
  <si>
    <t>3030 Fabricação de aeronaves, de veículos espaciais e equipamento relacionado</t>
  </si>
  <si>
    <t>30300 Fabricação de aeronaves, de veículos espaciais e equipamento relacionado</t>
  </si>
  <si>
    <t>304 Fabricação de veículos militares de combate</t>
  </si>
  <si>
    <t>3040 Fabricação de veículos militares de combate</t>
  </si>
  <si>
    <t>30400 Fabricação de veículos militares de combate</t>
  </si>
  <si>
    <t>309 Fabricação de  equipamento de transporte, n.e.</t>
  </si>
  <si>
    <t>3091 Fabricação de motociclos</t>
  </si>
  <si>
    <t>30910 Fabricação de motociclos</t>
  </si>
  <si>
    <t>3092 Fabricação de bicicletas e veículos para inválidos</t>
  </si>
  <si>
    <t>30920 Fabricação de bicicletas e veículos para inválidos</t>
  </si>
  <si>
    <t>3099 Fabricação de outro equipamento de transporte, n.e.</t>
  </si>
  <si>
    <t>30990 Fabricação de outro equipamento de transporte, n.e.</t>
  </si>
  <si>
    <t>31 Fabrico de mobiliário e de colchões</t>
  </si>
  <si>
    <t>310 Fabrico de mobiliário e de colchões</t>
  </si>
  <si>
    <t>3101 Fabricação de mobiliário para escritório e comércio</t>
  </si>
  <si>
    <t>31010 Fabricação de mobiliário para escritório e comércio</t>
  </si>
  <si>
    <t>3102 Fabricação de mobiliário de cozinha</t>
  </si>
  <si>
    <t>31020 Fabricação de mobiliário de cozinha</t>
  </si>
  <si>
    <t>3103 Fabricação de colchoaria</t>
  </si>
  <si>
    <t>31030 Fabricação de colchoaria</t>
  </si>
  <si>
    <t>3109 Fabricação de mobiliário para outros fins</t>
  </si>
  <si>
    <t>31091 Fabricação de mobiliário de madeira para outros fins</t>
  </si>
  <si>
    <t>31092 Fabricação de mobiliário metálico para outros fins</t>
  </si>
  <si>
    <t>31093 Fabricação de mobiliário de outros materiais para outros fins</t>
  </si>
  <si>
    <t>31094 Actividades de acabamento de mobiliário</t>
  </si>
  <si>
    <t>32 Outras indústrias transformadoras</t>
  </si>
  <si>
    <t>321 Fabricação de joalharia, ourivesaria, bijutaria e artigos similares; cunhagem de moedas</t>
  </si>
  <si>
    <t>3211 Cunhagem de moedas</t>
  </si>
  <si>
    <t>32110 Cunhagem de moedas</t>
  </si>
  <si>
    <t>3212 Fabricação de joalharia, ourivesaria e artigos similares</t>
  </si>
  <si>
    <t>32121 Fabricação de filigranas</t>
  </si>
  <si>
    <t>32122 Fabricação de artigos de joalharia e de outros artigos de ourivesaria</t>
  </si>
  <si>
    <t>32123 Trabalho de diamantes e de outras pedras preciosas ou semi-preciosas para joalharia e uso industrial</t>
  </si>
  <si>
    <t>3213 Fabricação de bijutarias</t>
  </si>
  <si>
    <t>32130 Fabricação de bijutarias</t>
  </si>
  <si>
    <t>322 Fabricação de instrumentos musicais</t>
  </si>
  <si>
    <t>3220 Fabricação de instrumentos musicais</t>
  </si>
  <si>
    <t>32200 Fabricação de instrumentos musicais</t>
  </si>
  <si>
    <t>323 Fabricação de artigos de desporto</t>
  </si>
  <si>
    <t>3230 Fabricação de artigos de desporto</t>
  </si>
  <si>
    <t>32300 Fabricação de artigos de desporto</t>
  </si>
  <si>
    <t>324 Fabricação de jogos e de brinquedos</t>
  </si>
  <si>
    <t>3240 Fabricação de jogos e de brinquedos</t>
  </si>
  <si>
    <t>32400 Fabricação de jogos e de brinquedos</t>
  </si>
  <si>
    <t>325 Fabricação de instrumentos e material médico-cirurgico</t>
  </si>
  <si>
    <t>3250 Fabricação de instrumentos e material médico-cirurgico</t>
  </si>
  <si>
    <t>32501 Fabricação de material óptico oftálmico</t>
  </si>
  <si>
    <t>32502 Fabricação de material ortopédico e próteses e de instrumentos médico-cirúrgicos</t>
  </si>
  <si>
    <t>329 Indústrias transformadoras, n.e.</t>
  </si>
  <si>
    <t>3291 Fabricação de vassouras, escovas e pincéis</t>
  </si>
  <si>
    <t>32910 Fabricação de vassouras, escovas e pincéis</t>
  </si>
  <si>
    <t>3299 Outras indústrias transformadoras, n.e.</t>
  </si>
  <si>
    <t>32991 Fabricação de canetas, lápis e similares</t>
  </si>
  <si>
    <t>32992 Fabricação de fechos de correr, botões e similares</t>
  </si>
  <si>
    <t>32993 Fabricação de guarda-sóis e chapéus de chuva</t>
  </si>
  <si>
    <t>32994 Fabricação de equipamento de protecção e segurança</t>
  </si>
  <si>
    <t>32995 Fabricação de caixões mortuários em madeira</t>
  </si>
  <si>
    <t>32996 Outras indústrias transformadoras diversas, n.e.</t>
  </si>
  <si>
    <t>33 Reparação, manutenção e instalação de máquinas e equipamentos</t>
  </si>
  <si>
    <t>331 Reparação e  manutenção de produtos metálicos, máquinas e equipamentos</t>
  </si>
  <si>
    <t>3311 Reparação e manutenção  de produtos metálicos (excepto máquinas e equipamento)</t>
  </si>
  <si>
    <t>33110 Reparação e manutenção  de produtos metálicos (excepto máquinas e equipamento)</t>
  </si>
  <si>
    <t>3312 Reparação e  manutenção de máquinas e equipamentos</t>
  </si>
  <si>
    <t>33120 Reparação e  manutenção de máquinas e equipamentos</t>
  </si>
  <si>
    <t>3313 Reparação e manutenção de equipamento electrónico e óptico</t>
  </si>
  <si>
    <t>33130 Reparação e manutenção de equipamento electrónico e óptico</t>
  </si>
  <si>
    <t>3314 Reparação e manutenção de equipamento eléctrico</t>
  </si>
  <si>
    <t>33140 Reparação e manutenção de equipamento eléctrico</t>
  </si>
  <si>
    <t>3315 Reparação e manutenção de embarcações</t>
  </si>
  <si>
    <t>33150 Reparação e manutenção de embarcações</t>
  </si>
  <si>
    <t>3316 Reparação e manutenção de aeronaves e de veículos espaciais</t>
  </si>
  <si>
    <t>33160 Reparação e manutenção de aeronaves e de veículos espaciais</t>
  </si>
  <si>
    <t>3317 Reparação e manutenção de outro equipamento de transporte</t>
  </si>
  <si>
    <t>33170 Reparação e manutenção de outro equipamento de transporte</t>
  </si>
  <si>
    <t>3319 Reparação e manutenção de outro equipamento</t>
  </si>
  <si>
    <t>33190 Reparação e manutenção de outro equipamento</t>
  </si>
  <si>
    <t>332 Instalação de máquinas e de equipamentos industriais</t>
  </si>
  <si>
    <t>3320 Instalação de máquinas e de equipamentos industriais</t>
  </si>
  <si>
    <t>33200 Instalação de máquinas e de equipamentos industriais</t>
  </si>
  <si>
    <t>35 Electricidade, gás, vapor,  água quente e fria e ar frio</t>
  </si>
  <si>
    <t>351 Produção, transporte, distribuição e comércio de electricidade</t>
  </si>
  <si>
    <t>3511 Produção de electricidade</t>
  </si>
  <si>
    <t>35111 Produção de electricidade de origem hídrica</t>
  </si>
  <si>
    <t>35112 Produção de electricidade de origem térmica</t>
  </si>
  <si>
    <t>35113 Produção de electricidade de origem eólica, geotérmica, solar e de origem, n.e.</t>
  </si>
  <si>
    <t>3512 Transporte de electricidade</t>
  </si>
  <si>
    <t xml:space="preserve">35120 Transporte de electricidade </t>
  </si>
  <si>
    <t>3513 Distribuição de electricidade</t>
  </si>
  <si>
    <t>35130 Distribuição de electricidade</t>
  </si>
  <si>
    <t>3514 Comércio de electricidade</t>
  </si>
  <si>
    <t>35140 Comércio de electricidade</t>
  </si>
  <si>
    <t>352 Produção de gás; distribuição de combustíveis gasosos por condutas; comércio de gás por condutas</t>
  </si>
  <si>
    <t>3521 Produção de gás</t>
  </si>
  <si>
    <t>35210 Produção de gás</t>
  </si>
  <si>
    <t>3522 Distribuição de combustíveis gasosos por condutas</t>
  </si>
  <si>
    <t>35220 Distribuição de combustíveis gasosos por condutas</t>
  </si>
  <si>
    <t>3523 Comércio de gás por condutas</t>
  </si>
  <si>
    <t>35230 Comércio de gás por condutas</t>
  </si>
  <si>
    <t>353 Produção e distribuição de vapor,  água quente e fria  e ar frio por conduta; produção de gelo</t>
  </si>
  <si>
    <t>3530 Produção e distribuição de vapor,  água quente e fria  e ar frio por conduta; produção de gelo</t>
  </si>
  <si>
    <t>35301 Produção e distribuição de vapor,  água quente e fria  e ar frio por conduta</t>
  </si>
  <si>
    <t>35302 Produção de gelo</t>
  </si>
  <si>
    <t>36 Captação, tratamento  e distribuição de água</t>
  </si>
  <si>
    <t>360 Captação, tratamento  e distribuição de água</t>
  </si>
  <si>
    <t>3600 Captação, tratamento  e distribuição de água</t>
  </si>
  <si>
    <t>36001 Captação e tratamento de água</t>
  </si>
  <si>
    <t>36002 Distribuição de água</t>
  </si>
  <si>
    <t>37 Recolha, drenagem  e tratamento de águas residuais</t>
  </si>
  <si>
    <t>370 Recolha, drenagem  e tratamento de águas residuais</t>
  </si>
  <si>
    <t>3700 Recolha, drenagem  e tratamento de águas residuais</t>
  </si>
  <si>
    <t>37001 Recolha e drenagem de águas residuais</t>
  </si>
  <si>
    <t>37002 Tratamento de águas residuais</t>
  </si>
  <si>
    <t>38 Recolha, tratamento e eliminação  de resíduos; valorização de materiais</t>
  </si>
  <si>
    <t>381 Recolha de resíduos</t>
  </si>
  <si>
    <t>3811 Recolha de resíduos não perigosos</t>
  </si>
  <si>
    <t>38111 Recolha de resíduos inertes</t>
  </si>
  <si>
    <t>38112 Recolha de outros resíduos não perigosos</t>
  </si>
  <si>
    <t>3812 Recolha de resíduos perigosos</t>
  </si>
  <si>
    <t>38120 Recolha de resíduos perigosos</t>
  </si>
  <si>
    <t>382 Tratamento e eliminação de resíduos</t>
  </si>
  <si>
    <t>3821 Tratamento e eliminação de resíduos não perigosos</t>
  </si>
  <si>
    <t>38211 Tratamento e eliminação de resíduos inertes</t>
  </si>
  <si>
    <t>38212 Tratamento e eliminação de outros resíduos não perigosos</t>
  </si>
  <si>
    <t>3822 Tratamento e eliminação de resíduos perigosos</t>
  </si>
  <si>
    <t>38220 Tratamento e eliminação de resíduos perigosos</t>
  </si>
  <si>
    <t>383 Valorização de materiais</t>
  </si>
  <si>
    <t>3831 Desmantelamento de equipamentos e bens, em fim de vida</t>
  </si>
  <si>
    <t>38311 Desmantelamento de veículos automóveis, em fim de vida</t>
  </si>
  <si>
    <t>38312 Desmantelamento de equipamentos eléctricos e electrónicos, em fim de vida</t>
  </si>
  <si>
    <t>38313 Desmantelamento de outros equipamentos e bens, em fim de vida</t>
  </si>
  <si>
    <t>3832 Valorização de resíduos seleccionados</t>
  </si>
  <si>
    <t>38321 Valorização de resíduos metálicos</t>
  </si>
  <si>
    <t>38322 Valorização de resíduos não metálicos</t>
  </si>
  <si>
    <t>39 Descontaminação e actividades similares</t>
  </si>
  <si>
    <t>390 Descontaminação e actividades similares</t>
  </si>
  <si>
    <t>3900 Descontaminação e actividades similares</t>
  </si>
  <si>
    <t>39000 Descontaminação e actividades similares</t>
  </si>
  <si>
    <t>41 Promoção imobiliária (desenvolvimento de projectos de edifícios); construção de edifícios</t>
  </si>
  <si>
    <t>411 Promoção imobiliária (desenvolvimento de projectos de edifícios)</t>
  </si>
  <si>
    <t>4110 Promoção imobiliária (desenvolvimento de projectos de edifícios)</t>
  </si>
  <si>
    <t>41100 Promoção imobiliária (desenvolvimento de projectos de edifícios)</t>
  </si>
  <si>
    <t>412 Construção de edifícios (residenciais e não residenciais)</t>
  </si>
  <si>
    <t>4120 Construção de edifícios (residenciais e não residenciais)</t>
  </si>
  <si>
    <t>41200 Construção de edifícios (residenciais e não residenciais)</t>
  </si>
  <si>
    <t>42 Engenharia civil</t>
  </si>
  <si>
    <t>421 Construção de  estradas, pontes, túneis, pistas de aeroportos e vias férreas</t>
  </si>
  <si>
    <t>4211 Construção de estradas e pistas de aeroportos</t>
  </si>
  <si>
    <t>42110 Construção de estradas e pistas de aeroportos</t>
  </si>
  <si>
    <t>4212 Construção de vias férreas</t>
  </si>
  <si>
    <t>42120 Construção de vias férreas</t>
  </si>
  <si>
    <t>4213 Construção de pontes e túneis</t>
  </si>
  <si>
    <t>42130 Construção de pontes e túneis</t>
  </si>
  <si>
    <t>422 Construção de redes de transporte de águas, de esgotos, de distribuição de energia, de telecomunicações e de outras redes</t>
  </si>
  <si>
    <t>4221 Construção de redes de transporte de águas, de esgotos e de outros fluídos</t>
  </si>
  <si>
    <t>42210 Construção de redes de transporte de águas, de esgotos e de outros fluídos</t>
  </si>
  <si>
    <t>4222 Construção de redes de transporte e distribuição de electricidade e redes de telecomunicações</t>
  </si>
  <si>
    <t>42220 Construção de redes de transporte e distribuição de electricidade e redes de telecomunicações</t>
  </si>
  <si>
    <t>429 Construção de outras obras de engenharia civil</t>
  </si>
  <si>
    <t>4291 Engenharia hidráulica</t>
  </si>
  <si>
    <t>42910 Engenharia hidráulica</t>
  </si>
  <si>
    <t>4299 Construção de outras obras de engenharia civil, n.e.</t>
  </si>
  <si>
    <t>42990 Construção de outras obras de engenharia civil, n.e.</t>
  </si>
  <si>
    <t>43 Actividades especializadas de construção</t>
  </si>
  <si>
    <t>431 Demolição e preparação dos locais de construção</t>
  </si>
  <si>
    <t>4311 Demolição</t>
  </si>
  <si>
    <t>43110 Demolição</t>
  </si>
  <si>
    <t>4312 Preparação dos locais de construção</t>
  </si>
  <si>
    <t>43120 Preparação dos locais de construção</t>
  </si>
  <si>
    <t>4313 Perfurações e sondagens</t>
  </si>
  <si>
    <t>43130 Perfurações e sondagens</t>
  </si>
  <si>
    <t>432 Instalação eléctrica, de canalizações, de climatização e outras instalações</t>
  </si>
  <si>
    <t>4321 Instalação eléctrica</t>
  </si>
  <si>
    <t>43210 Instalação eléctrica</t>
  </si>
  <si>
    <t>4322 Instalação de canalizações e de climatização</t>
  </si>
  <si>
    <t>43221 Instalação de canalizações</t>
  </si>
  <si>
    <t>43222 Instalação de climatização</t>
  </si>
  <si>
    <t>4329 Outras instalações em construções</t>
  </si>
  <si>
    <t>43290 Outras instalações em construções</t>
  </si>
  <si>
    <t>433 Actividades de acabamento em edifícios</t>
  </si>
  <si>
    <t>4331 Estucagem</t>
  </si>
  <si>
    <t>43310 Estucagem</t>
  </si>
  <si>
    <t>4332 Montagem de trabalhos de carpintaria e de caixilharia</t>
  </si>
  <si>
    <t>43320 Montagem de trabalhos de carpintaria e de caixilharia</t>
  </si>
  <si>
    <t>4333 Revestimento de pavimentos e de paredes</t>
  </si>
  <si>
    <t>43330 Revestimento de pavimentos e de paredes</t>
  </si>
  <si>
    <t>4334 Pintura e colocação de vidros</t>
  </si>
  <si>
    <t>43340 Pintura e colocação de vidros</t>
  </si>
  <si>
    <t>4339 Outras actividades de acabamento em edifícios</t>
  </si>
  <si>
    <t>43390 Outras actividades de acabamento em edifícios</t>
  </si>
  <si>
    <t>439 Outras actividades especializadas de construção</t>
  </si>
  <si>
    <t>4391 Actividades de colocação de coberturas</t>
  </si>
  <si>
    <t>43910 Actividades de colocação de coberturas</t>
  </si>
  <si>
    <t>4399 Outras actividades  especializadas de construção, n.e.</t>
  </si>
  <si>
    <t>43991 Aluguer de equipamento de construção e de demolição, com operador</t>
  </si>
  <si>
    <t>43992 Outras actividades  especializadas de construção diversas, n.e.</t>
  </si>
  <si>
    <t>45 Comércio, manutenção  e reparação, de veículos automóveis e motociclos</t>
  </si>
  <si>
    <t>451 Comércio de veículos automóveis</t>
  </si>
  <si>
    <t>4511 Comércio de veículos automóveis ligeiros</t>
  </si>
  <si>
    <t>45110 Comércio de veículos automóveis ligeiros</t>
  </si>
  <si>
    <t>4519 Comércio de outros veículos automóveis</t>
  </si>
  <si>
    <t>45190 Comércio de outros veículos automóveis</t>
  </si>
  <si>
    <t>452 Manutenção e reparação de veículos automóveis</t>
  </si>
  <si>
    <t>4520 Manutenção e reparação de veículos automóveis</t>
  </si>
  <si>
    <t>45200 Manutenção e reparação de veículos automóveis</t>
  </si>
  <si>
    <t>453 Comércio de peças e acessórios para veículos automóveis</t>
  </si>
  <si>
    <t>4531 Comércio por grosso de peças e acessórios para veículos automóveis</t>
  </si>
  <si>
    <t>45310 Comércio por grosso de peças e acessórios para veículos automóveis</t>
  </si>
  <si>
    <t>4532 Comércio a retalho de peças e acessórios para veículos automóveis</t>
  </si>
  <si>
    <t>45320 Comércio a retalho de peças e acessórios para veículos automóveis</t>
  </si>
  <si>
    <t>454 Comércio, manutenção e reparação de motociclos, de suas peças e acessórios</t>
  </si>
  <si>
    <t>4540 Comércio, manutenção e reparação de motociclos, de suas peças e acessórios</t>
  </si>
  <si>
    <t>45401 Comércio por grosso e a retalho de motociclos, de suas peças e acessórios</t>
  </si>
  <si>
    <t>45402 Manutenção e reparação de motociclos, de suas peças e acessórios</t>
  </si>
  <si>
    <t>46 Comércio por grosso (inclui agentes), excepto de veículos automóveis e motociclos</t>
  </si>
  <si>
    <t>461 Agentes do comércio por grosso</t>
  </si>
  <si>
    <t>4611 Agentes do comércio por grosso de matérias-primas agrícolas e têxteis, animais vivos e produtos semi-acabados</t>
  </si>
  <si>
    <t>46110 Agentes do comércio por grosso de matérias-primas agrícolas e têxteis, animais vivos e produtos semi-acabados</t>
  </si>
  <si>
    <t>4612 Agentes do comércio por grosso de combustíveis, minérios, metais e de produtos químicos para a indústria</t>
  </si>
  <si>
    <t>46120 Agentes do comércio por grosso de combustíveis, minérios, metais e de produtos químicos para a indústria</t>
  </si>
  <si>
    <t>4613 Agentes do comércio por grosso de madeira e materiais de construção</t>
  </si>
  <si>
    <t>46130 Agentes do comércio por grosso de madeira e materiais de construção</t>
  </si>
  <si>
    <t>4614 Agentes do comércio por grosso de máquinas, equipamento industrial, embarcações e aeronaves</t>
  </si>
  <si>
    <t>46140 Agentes do comércio por grosso de máquinas, equipamento industrial, embarcações e aeronaves</t>
  </si>
  <si>
    <t>4615 Agentes do comércio por grosso de mobiliário, artigos para uso doméstico e ferragens</t>
  </si>
  <si>
    <t>46150 Agentes do comércio por grosso de mobiliário, artigos para uso doméstico e ferragens</t>
  </si>
  <si>
    <t>4616 Agentes do comércio por grosso de têxteis, vestuário, calçado e artigos de couro</t>
  </si>
  <si>
    <t>46160 Agentes do comércio por grosso de têxteis, vestuário, calçado e artigos de couro</t>
  </si>
  <si>
    <t>4617 Agentes do comércio por grosso de produtos alimentares, bebidas e tabaco</t>
  </si>
  <si>
    <t>46170 Agentes do comércio por grosso de produtos alimentares, bebidas e tabaco</t>
  </si>
  <si>
    <t>4618 Agentes especializados do comércio por grosso de outros produtos</t>
  </si>
  <si>
    <t>46180 Agentes especializados do comércio por grosso de outros produtos</t>
  </si>
  <si>
    <t>4619 Agentes do comércio por grosso misto sem predominância</t>
  </si>
  <si>
    <t>46190 Agentes do comércio por grosso misto sem predominância</t>
  </si>
  <si>
    <t>462 Comércio por grosso de produtos agrícolas brutos e animais vivos</t>
  </si>
  <si>
    <t>4621 Comércio por grosso de cereais, tabaco e cortiça em bruto, sementes, outras matérias-primas agrícolas e alimentos para animais</t>
  </si>
  <si>
    <t>46211 Comércio por grosso de alimentos para animais</t>
  </si>
  <si>
    <t>46212 Comércio por grosso de tabaco em bruto</t>
  </si>
  <si>
    <t>46213 Comércio por grosso de cortiça em bruto</t>
  </si>
  <si>
    <t>46214 Comércio por grosso de cereais, sementes, leguminosas, oleaginosas e outras matérias-primas agrícolas</t>
  </si>
  <si>
    <t>4622 Comércio por grosso de flores e plantas</t>
  </si>
  <si>
    <t>46220 Comércio por grosso de flores e plantas</t>
  </si>
  <si>
    <t>4623 Comércio por grosso de animais vivos</t>
  </si>
  <si>
    <t>46230 Comércio por grosso de animais vivos</t>
  </si>
  <si>
    <t>4624 Comércio por grosso de peles e couro</t>
  </si>
  <si>
    <t>46240 Comércio por grosso de peles e couro</t>
  </si>
  <si>
    <t>463 Comércio por grosso de produtos alimentares, bebidas e tabaco</t>
  </si>
  <si>
    <t>4631 Comércio por grosso de fruta e de produtos hortícolas</t>
  </si>
  <si>
    <t>46311 Comércio por grosso de fruta e de produtos hortícolas, excepto batata</t>
  </si>
  <si>
    <t>46312 Comércio por grosso de batata</t>
  </si>
  <si>
    <t>4632 Comércio por grosso de carne e produtos à base de carne</t>
  </si>
  <si>
    <t>46320 Comércio por grosso de carne e produtos à base de carne</t>
  </si>
  <si>
    <t>4633 Comércio por grosso de leite e derivados, ovos, azeite, óleos e gorduras alimentares</t>
  </si>
  <si>
    <t>46331 Comércio por grosso de leite, seus derivados e ovos</t>
  </si>
  <si>
    <t>46332 Comércio por grosso de azeite, óleos e gorduras alimentares</t>
  </si>
  <si>
    <t>4634 Comércio por grosso de bebidas</t>
  </si>
  <si>
    <t>46341 Comércio por grosso de bebidas alcoólicas</t>
  </si>
  <si>
    <t>46342 Comércio por grosso de bebidas não alcoólicas</t>
  </si>
  <si>
    <t>4635 Comércio por grosso de tabaco</t>
  </si>
  <si>
    <t>46350 Comércio por grosso de tabaco</t>
  </si>
  <si>
    <t>4636 Comércio por grosso de açúcar, chocolate e produtos de confeitaria</t>
  </si>
  <si>
    <t>46361 Comércio por grosso de açúcar</t>
  </si>
  <si>
    <t>46362 Comércio por grosso de chocolate e de produtos de confeitaria</t>
  </si>
  <si>
    <t>4637 Comércio por grosso de café, chá, cacau e especiarias</t>
  </si>
  <si>
    <t>46370 Comércio por grosso de café, chá, cacau e especiarias</t>
  </si>
  <si>
    <t>4638 Comércio por grosso de outros produtos alimentares</t>
  </si>
  <si>
    <t>46381 Comércio por grosso de peixe, crustáceos e moluscos</t>
  </si>
  <si>
    <t>46382 Comércio por grosso de outros produtos alimentares, n.e.</t>
  </si>
  <si>
    <t>4639 Comércio por grosso não especializado de produtos alimentares, bebidas e tabaco</t>
  </si>
  <si>
    <t>46390 Comércio por grosso não especializado de produtos alimentares, bebidas e tabaco</t>
  </si>
  <si>
    <t>464 Comércio por grosso de bens de consumo, excepto alimentares, bebidas e tabaco</t>
  </si>
  <si>
    <t>4641 Comércio por grosso de têxteis</t>
  </si>
  <si>
    <t>46410 Comércio por grosso de têxteis</t>
  </si>
  <si>
    <t>4642 Comércio por grosso de vestuário e calçado</t>
  </si>
  <si>
    <t>46421 Comércio por grosso de vestuário e de acessórios</t>
  </si>
  <si>
    <t>46422 Comércio por grosso de calçado</t>
  </si>
  <si>
    <t>4643 Comércio por grosso de electrodomésticos, aparelhos de rádio e de televisão</t>
  </si>
  <si>
    <t>46430 Comércio por grosso de electrodomésticos, aparelhos de rádio e de televisão</t>
  </si>
  <si>
    <t>4644 Comércio por grosso de louças em cerâmica e em vidro e produtos de limpeza</t>
  </si>
  <si>
    <t>46441 Comércio por grosso de louças em cerâmica e em vidro</t>
  </si>
  <si>
    <t>46442 Comércio por grosso de produtos de limpeza</t>
  </si>
  <si>
    <t>4645 Comércio por grosso de perfumes e de produtos de higiene</t>
  </si>
  <si>
    <t>46450 Comércio por grosso de perfumes e de produtos de higiene</t>
  </si>
  <si>
    <t>4646 Comércio por grosso de produtos farmacêuticos</t>
  </si>
  <si>
    <t>46460 Comércio por grosso de produtos farmacêuticos</t>
  </si>
  <si>
    <t>4647 Comércio por grosso de móveis para uso doméstico, carpetes,  tapetes  e artigos de iluminação</t>
  </si>
  <si>
    <t>46470 Comércio por grosso de móveis para uso doméstico, carpetes,  tapetes  e artigos de iluminação</t>
  </si>
  <si>
    <t>4648 Comércio por grosso de relógios e de artigos de ourivesaria e joalharia</t>
  </si>
  <si>
    <t>46480 Comércio por grosso de relógios e de artigos de ourivesaria e joalharia</t>
  </si>
  <si>
    <t>4649 Outro comércio por grosso de bens de consumo</t>
  </si>
  <si>
    <t>46491 Comércio por grosso de artigos de papelaria</t>
  </si>
  <si>
    <t>46492 Comércio por grosso de livros, revistas e jornais</t>
  </si>
  <si>
    <t>46493 Comércio por grosso de brinquedos, jogos e artigos de desporto</t>
  </si>
  <si>
    <t>46494 Outro comércio por grosso de bens de consumo, n.e.</t>
  </si>
  <si>
    <t>465 Comércio por grosso de equipamento das tecnologias  de informação e comunicação (TIC)</t>
  </si>
  <si>
    <t>4651 Comércio por grosso de computadores, equipamentos periféricos e programas informáticos</t>
  </si>
  <si>
    <t>46510 Comércio por grosso de computadores, equipamentos periféricos e programas informáticos</t>
  </si>
  <si>
    <t>4652 Comércio por grosso de  equipamentos  electrónicos,  de telecomunicações e suas partes</t>
  </si>
  <si>
    <t>46520 Comércio por grosso de  equipamentos  electrónicos,  de telecomunicações e suas partes</t>
  </si>
  <si>
    <t>466 Comércio por grosso de outras máquinas, equipamentos e suas partes</t>
  </si>
  <si>
    <t>4661 Comércio por grosso de máquinas e equipamentos, agrícolas</t>
  </si>
  <si>
    <t>46610 Comércio por grosso de máquinas e equipamentos, agrícolas</t>
  </si>
  <si>
    <t>4662 Comércio por grosso de máquinas-ferramentas</t>
  </si>
  <si>
    <t>46620 Comércio por grosso de máquinas-ferramentas</t>
  </si>
  <si>
    <t>4663 Comércio por grosso de máquinas para a indústria extractiva, construção e engenharia civil</t>
  </si>
  <si>
    <t>46630 Comércio por grosso de máquinas para a indústria extractiva, construção e engenharia civil</t>
  </si>
  <si>
    <t>4664 Comércio por grosso de máquinas para a indústria têxtil, máquinas de costura e de tricotar</t>
  </si>
  <si>
    <t>46640 Comércio por grosso de máquinas para a indústria têxtil, máquinas de costura e de tricotar</t>
  </si>
  <si>
    <t>4665 Comércio por grosso de mobiliário de escritório</t>
  </si>
  <si>
    <t>46650 Comércio por grosso de mobiliário de escritório</t>
  </si>
  <si>
    <t>4666 Comércio por grosso de outras máquinas e material de escritório</t>
  </si>
  <si>
    <t>46660 Comércio por grosso de outras máquinas e material de escritório</t>
  </si>
  <si>
    <t>4669 Comércio por grosso de outras máquinas e equipamentos</t>
  </si>
  <si>
    <t>46690 Comércio por grosso de outras máquinas e equipamentos</t>
  </si>
  <si>
    <t>467 Comércio por grosso de combustíveis, metais, materiais de construção, ferragens e outros produtos n.e.</t>
  </si>
  <si>
    <t>4671 Comércio por grosso de combustíveis sólidos, líquidos,  gasosos e produtos derivados</t>
  </si>
  <si>
    <t>46711 Comércio por grosso de produtos petrolíferos</t>
  </si>
  <si>
    <t>46712 Comércio por grosso de combustíveis sólidos, líquidos e gasosos, não derivados do petróleo</t>
  </si>
  <si>
    <t>4672 Comércio por grosso de minérios e de metais</t>
  </si>
  <si>
    <t>46720 Comércio por grosso de minérios e de metais</t>
  </si>
  <si>
    <t>4673 Comércio por grosso de madeira, de materiais de construção e equipamento sanitário</t>
  </si>
  <si>
    <t>46731 Comércio por grosso de madeira em bruto e de produtos derivados</t>
  </si>
  <si>
    <t>46732 Comércio por grosso de materiais de construção (excepto madeira) e equipamento sanitário</t>
  </si>
  <si>
    <t>4674 Comércio por grosso de ferragens, ferramentas manuais e artigos para canalizações e aquecimento</t>
  </si>
  <si>
    <t>46740 Comércio por grosso de ferragens, ferramentas manuais e artigos para canalizações e aquecimento</t>
  </si>
  <si>
    <t>4675 Comércio por grosso de produtos químicos</t>
  </si>
  <si>
    <t>46750 Comércio por grosso de produtos químicos</t>
  </si>
  <si>
    <t>4676 Comércio por grosso de outros bens intermédios</t>
  </si>
  <si>
    <t>46761 Comércio por grosso de fibras têxteis naturais, artificiais e sintéticas</t>
  </si>
  <si>
    <t>46762 Comércio por grosso de outros bens intermédios, n.e.</t>
  </si>
  <si>
    <t>4677 Comércio por grosso de desperdícios e sucata</t>
  </si>
  <si>
    <t>46771 Comércio por grosso de sucatas e de desperdícios metálicos</t>
  </si>
  <si>
    <t>46772 Comércio por grosso de desperdícios têxteis, de cartão e papéis velhos</t>
  </si>
  <si>
    <t>46773 Comércio por grosso de desperdícios de materiais, n.e.</t>
  </si>
  <si>
    <t>469 Comércio por grosso não especializado</t>
  </si>
  <si>
    <t>4690 Comércio por grosso não especializado</t>
  </si>
  <si>
    <t>46900 Comércio por grosso não especializado</t>
  </si>
  <si>
    <t>47 Comércio a retalho, excepto de veículos automóveis e motociclos</t>
  </si>
  <si>
    <t>471 Comércio a retalho em estabelecimentos não especializados</t>
  </si>
  <si>
    <t>4711 Comércio a retalho em estabelecimentos não especializados, com predominância de produtos alimentares,  bebidas ou tabaco</t>
  </si>
  <si>
    <t>47111 Comércio a retalho em supermercados e hipermercados</t>
  </si>
  <si>
    <t>47112 Comércio a retalho em outros estabelecimentos não especializados, com predominância de produtos alimentares, bebidas ou tabaco</t>
  </si>
  <si>
    <t>4719 Comércio a retalho em estabelecimentos não especializados, sem predominância de produtos alimentares, bebidas ou tabaco</t>
  </si>
  <si>
    <t>47191 Comércio a retalho não especializado, sem predominância de produtos alimentares, bebidas ou tabaco, em grandes armazéns e similares</t>
  </si>
  <si>
    <t>47192 Comércio a retalho em  outros estabelecimentos não especializados, sem predominância de produtos alimentares, bebidas ou tabaco</t>
  </si>
  <si>
    <t>472 Comércio a retalho de produtos alimentares, bebidas e tabaco, em estabelecimentos especializados</t>
  </si>
  <si>
    <t>4721 Comércio a retalho de frutas e produtos hortícolas, em estabelecimentos especializados</t>
  </si>
  <si>
    <t>47210 Comércio a retalho de frutas e produtos hortícolas, em estabelecimentos especializados</t>
  </si>
  <si>
    <t>4722 Comércio a retalho de carne e produtos à base de carne, em estabelecimentos especializados</t>
  </si>
  <si>
    <t>47220 Comércio a retalho de carne e produtos à base de carne, em estabelecimentos especializados</t>
  </si>
  <si>
    <t>4723 Comércio a retalho de peixe, crustáceos e moluscos, em estabelecimentos especializados</t>
  </si>
  <si>
    <t>47230 Comércio a retalho de peixe, crustáceos e moluscos, em estabelecimentos especializados</t>
  </si>
  <si>
    <t>4724 Comércio a retalho de pão, de produtos de pastelaria e de confeitaria, em estabelecimentos especializados</t>
  </si>
  <si>
    <t>47240 Comércio a retalho de pão, de produtos de pastelaria e de confeitaria, em estabelecimentos especializados</t>
  </si>
  <si>
    <t>4725 Comércio a retalho de bebidas, em estabelecimentos especializados</t>
  </si>
  <si>
    <t>47250 Comércio a retalho de bebidas, em estabelecimentos especializados</t>
  </si>
  <si>
    <t>4726 Comércio a retalho de tabaco, em estabelecimentos especializados</t>
  </si>
  <si>
    <t>47260 Comércio a retalho de tabaco, em estabelecimentos especializados</t>
  </si>
  <si>
    <t>4729 Comércio a retalho de outros produtos alimentares, em estabelecimentos especializados</t>
  </si>
  <si>
    <t>47291 Comércio a retalho de leite e de derivados, em estabelecimentos especializados</t>
  </si>
  <si>
    <t>47292 Comércio a retalho de produtos alimentares, naturais e dietéticos, em estabelecimentos especializados</t>
  </si>
  <si>
    <t>47293 Outro comércio a retalho de produtos alimentares, em estabelecimentos especializados, n.e.</t>
  </si>
  <si>
    <t>473 Comércio a retalho de combustível para veículos a motor, em estabelecimentos especializados</t>
  </si>
  <si>
    <t>4730 Comércio a retalho de combustível para veículos a motor, em estabelecimentos especializados</t>
  </si>
  <si>
    <t>47300 Comércio a retalho de combustível para veículos a motor, em estabelecimentos especializados</t>
  </si>
  <si>
    <t>474 Comércio a retalho de equipamento das tecnologias de informação e comunicação (TIC),</t>
  </si>
  <si>
    <t xml:space="preserve"> em estabelecimentos especializados</t>
  </si>
  <si>
    <t>4741 Comércio a retalho de computadores, unidades periféricas e programas informáticos,</t>
  </si>
  <si>
    <t>em estabelecimentos especializados</t>
  </si>
  <si>
    <t>47410 Comércio a retalho de computadores, unidades periféricas e programas informáticos,</t>
  </si>
  <si>
    <t>4742 Comércio a retalho de equipamento de telecomunicações, em estabelecimentos especializados</t>
  </si>
  <si>
    <t>47420 Comércio a retalho de equipamento de telecomunicações, em estabelecimentos especializados</t>
  </si>
  <si>
    <t>4743 Comércio a retalho de equipamento audiovisual, em estabelecimentos especializados</t>
  </si>
  <si>
    <t>47430 Comércio a retalho de equipamento audiovisual, em estabelecimentos especializados</t>
  </si>
  <si>
    <t>475 Comércio a retalho de outro equipamento  para uso doméstico, em estabelecimentos especializados</t>
  </si>
  <si>
    <t>4751 Comércio a retalho de têxteis, em estabelecimentos especializados</t>
  </si>
  <si>
    <t>47510 Comércio a retalho de têxteis, em estabelecimentos especializados</t>
  </si>
  <si>
    <t>4752 Comércio a retalho de ferragens, tintas, vidros, equipamento sanitário, ladrilhos e similares, em estabelecimentos especializados</t>
  </si>
  <si>
    <t>47521 Comércio a retalho de ferragens e de vidro plano, em estabelecimentos especializados</t>
  </si>
  <si>
    <t>47522 Comércio a retalho de tintas, vernizes e produtos similares, em estabelecimentos especializados</t>
  </si>
  <si>
    <t>47523 Comércio a retalho de material de bricolage, equipamento sanitário, ladrilhos e materiais similares, em estabelecimentos especializados</t>
  </si>
  <si>
    <t>4753 Comércio a retalho de carpetes, tapetes, cortinados e  revestimentos  para paredes e pavimentos, em estabelecimentos especializados</t>
  </si>
  <si>
    <t>47530 Comércio a retalho de carpetes, tapetes, cortinados e  revestimentos  para paredes e pavimentos, em estabelecimentos especializados</t>
  </si>
  <si>
    <t>4754 Comércio a retalho de electrodomésticos, em estabelecimentos especializados</t>
  </si>
  <si>
    <t>47540 Comércio a retalho de electrodomésticos, em estabelecimentos especializados</t>
  </si>
  <si>
    <t>4759 Comércio a retalho de móveis, de artigos de iluminação e de outros artigos para o lar, em estabelecimentos  especializados</t>
  </si>
  <si>
    <t>47591 Comércio a retalho de mobiliário e artigos de iluminação, em estabelecimentos especializados</t>
  </si>
  <si>
    <t>47592 Comércio a retalho de louças, cutelaria e de outros artigos similares para uso doméstico, em estabelecimentos  especializados</t>
  </si>
  <si>
    <t>47593 Comércio a retalho de outros artigos para o lar, n.e., em estabelecimentos especializados</t>
  </si>
  <si>
    <t>476 Comércio a retalho de bens culturais e recreativos, em estabelecimentos especializados</t>
  </si>
  <si>
    <t>4761 Comércio a retalho de livros, em estabelecimentos especializados</t>
  </si>
  <si>
    <t>47610 Comércio a retalho de livros, em estabelecimentos especializados</t>
  </si>
  <si>
    <t>4762 Comércio a retalho de jornais, revistas e artigos de papelaria, em estabelecimentos especializados</t>
  </si>
  <si>
    <t>47620 Comércio a retalho de jornais, revistas e artigos de papelaria, em estabelecimentos especializados</t>
  </si>
  <si>
    <t>4763 Comércio a retalho de  discos, CD, DVD, cassetes e similares, em estabelecimentos especializados</t>
  </si>
  <si>
    <t>47630 Comércio a retalho de  discos, CD, DVD, cassetes e similares, em estabelecimentos especializados</t>
  </si>
  <si>
    <t>4764 Comércio a retalho de artigos de desporto, de campismo e lazer, em estabelecimentos especializados</t>
  </si>
  <si>
    <t>47640 Comércio a retalho de artigos de desporto, de campismo e lazer, em estabelecimentos especializados</t>
  </si>
  <si>
    <t>4765 Comércio a retalho de jogos e brinquedos, em estabelecimentos especializados</t>
  </si>
  <si>
    <t>47650 Comércio a retalho de jogos e brinquedos, em estabelecimentos especializados</t>
  </si>
  <si>
    <t>477 Comércio a retalho de outros produtos, em estabelecimentos especializados</t>
  </si>
  <si>
    <t>4771 Comércio a retalho de vestuário, em estabelecimentos especializados</t>
  </si>
  <si>
    <t>47711 Comércio a retalho de vestuário para adultos, em estabelecimentos especializados</t>
  </si>
  <si>
    <t>47712 Comércio a retalho de vestuário para bebés e crianças, em estabelecimentos especializados</t>
  </si>
  <si>
    <t>4772 Comércio a retalho de calçado e artigos de couro, em estabelecimentos especializados</t>
  </si>
  <si>
    <t>47721 Comércio a retalho de calçado, em estabelecimentos especializados</t>
  </si>
  <si>
    <t>47722 Comércio a retalho de marroquinaria e artigos de viagem, em estabelecimentos especializados</t>
  </si>
  <si>
    <t>4773 Comércio a retalho de produtos farmacêuticos, em estabelecimentos especializados</t>
  </si>
  <si>
    <t>47730 Comércio a retalho de produtos farmacêuticos, em estabelecimentos especializados</t>
  </si>
  <si>
    <t>4774 Comércio a retalho de produtos médicos e ortopédicos, em estabelecimentos especializados</t>
  </si>
  <si>
    <t>47740 Comércio a retalho de produtos médicos e ortopédicos, em estabelecimentos especializados</t>
  </si>
  <si>
    <t>4775 Comércio a retalho de produtos cosméticos e de higiene, em estabelecimentos especializados</t>
  </si>
  <si>
    <t>47750 Comércio a retalho de produtos cosméticos e de higiene, em estabelecimentos especializados</t>
  </si>
  <si>
    <t>4776 Comércio a retalho de flores, plantas, sementes, fertilizantes, animais de companhia e respectivos alimentos, em estabelecimentos especializados</t>
  </si>
  <si>
    <t>47761 Comércio a retalho de flores, plantas, sementes e  fertilizantes, em estabelecimentos especializados</t>
  </si>
  <si>
    <t>47762 Comércio a retalho de animais de companhia e respectivos alimentos, em estabelecimentos especializados</t>
  </si>
  <si>
    <t>4777 Comércio a retalho de relógios e de artigos de ourivesaria e joalharia, em estabelecimentos especializados</t>
  </si>
  <si>
    <t>47770 Comércio a retalho de relógios e de artigos de ourivesaria e joalharia, em estabelecimentos especializados</t>
  </si>
  <si>
    <t>4778 Comércio a retalho de outros produtos novos, em estabelecimentos especializados</t>
  </si>
  <si>
    <t>47781 Comércio a retalho de máquinas e de outro material de escritório, em estabelecimentos especializados</t>
  </si>
  <si>
    <t>47782 Comércio a retalho de material óptico, fotográfico, cinematográfico e de instrumentos de precisão,  em estabelecimentos especializados</t>
  </si>
  <si>
    <t>47783 Comércio a retalho de combustíveis para uso doméstico, em estabelecimentos especializados</t>
  </si>
  <si>
    <t>47784 Comércio a retalho de outros produtos novos, em estabelecimentos especializados, n.e.</t>
  </si>
  <si>
    <t>4779 Comércio a retalho de artigos em segunda mão, em estabelecimentos especializados</t>
  </si>
  <si>
    <t>47790 Comércio a retalho de artigos em segunda mão, em estabelecimentos especializados</t>
  </si>
  <si>
    <t>478 Comércio a retalho em bancas,  feiras e unidades móveis de venda</t>
  </si>
  <si>
    <t>4781 Comércio a retalho em bancas, feiras e unidades móveis de venda, de produtos alimentares, bebidas e tabaco</t>
  </si>
  <si>
    <t>47810 Comércio a retalho em bancas, feiras e unidades móveis de venda, de produtos alimentares, bebidas e tabaco</t>
  </si>
  <si>
    <t>4782 Comércio a retalho em bancas, feiras e unidades móveis de venda, de têxteis, vestuário, calçado, malas e similares</t>
  </si>
  <si>
    <t>47820 Comércio a retalho em bancas, feiras e unidades móveis de venda, de têxteis, vestuário, calçado, malas e similares</t>
  </si>
  <si>
    <t>4789 Comércio a retalho em bancas, feiras e unidades móveis de venda, de outros produtos</t>
  </si>
  <si>
    <t>47890 Comércio a retalho em bancas, feiras e unidades móveis de venda, de outros produtos</t>
  </si>
  <si>
    <t>479 Comércio a retalho não efectuado em estabelecimentos,  bancas, feiras ou unidades móveis de venda</t>
  </si>
  <si>
    <t>4791 Comércio a retalho por correspondência ou via Internet</t>
  </si>
  <si>
    <t>47910 Comércio a retalho por correspondência ou via Internet</t>
  </si>
  <si>
    <t>4799 Comércio a retalho por outros métodos, não efectuado em estabelecimentos, bancas, feiras ou unidades móveis de venda</t>
  </si>
  <si>
    <t>47990 Comércio a retalho por outros métodos, não efectuado em estabelecimentos, bancas, feiras ou unidades móveis de venda</t>
  </si>
  <si>
    <t>49 Transportes terrestres e transportes por oledutos ou gasodutos</t>
  </si>
  <si>
    <t>491 Transporte interurbano  de passageiros por caminho-de-ferro</t>
  </si>
  <si>
    <t>4910 Transporte interurbano  de passageiros por caminho-de-ferro</t>
  </si>
  <si>
    <t>49100 Transporte interurbano  de passageiros por caminho-de-ferro</t>
  </si>
  <si>
    <t>492 Transporte de mercadorias por caminho-de-ferro</t>
  </si>
  <si>
    <t>4920 Transporte de mercadorias por caminhos-de-ferro</t>
  </si>
  <si>
    <t>49200 Transporte de mercadorias por caminhos-de-ferro</t>
  </si>
  <si>
    <t>493 Outros transportes terrestres  de passageiros</t>
  </si>
  <si>
    <t>4931 Transportes terrestres, urbanos e suburbanos, de passageiros</t>
  </si>
  <si>
    <t>49310 Transportes terrestres, urbanos e suburbanos, de passageiros</t>
  </si>
  <si>
    <t>4932 Transporte ocasional de passageiros em veículos ligeiros</t>
  </si>
  <si>
    <t>49320 Transporte ocasional de passageiros em veículos ligeiros</t>
  </si>
  <si>
    <t>4939 Outros transportes terrestres de passageiros, n.e</t>
  </si>
  <si>
    <t>49391 Transporte interurbano em autocarros</t>
  </si>
  <si>
    <t>49392 Outros transportes terrestres de passageiros diversos, n.e</t>
  </si>
  <si>
    <t>494 Transportes rodoviários de mercadorias e actividades de mudanças</t>
  </si>
  <si>
    <t>4941 Transportes rodoviários de mercadorias</t>
  </si>
  <si>
    <t>49410 Transportes rodoviários de mercadorias</t>
  </si>
  <si>
    <t>4942 Actividades de mudanças, por via rodoviária</t>
  </si>
  <si>
    <t>49420 Actividades de mudanças, por via rodoviária</t>
  </si>
  <si>
    <t>495 Transportes por oleodutos ou gasodutos</t>
  </si>
  <si>
    <t xml:space="preserve">4950 Transportes por oleodutos ou gasodutos </t>
  </si>
  <si>
    <t xml:space="preserve">49500 Transportes por oleodutos ou gasodutos </t>
  </si>
  <si>
    <t>50 Transportes por água</t>
  </si>
  <si>
    <t>501 Transportes marítimos de passageiros</t>
  </si>
  <si>
    <t xml:space="preserve">5010 Transportes marítimos de passageiros </t>
  </si>
  <si>
    <t>50101 Transportes marítimos não costeiros de passageiros</t>
  </si>
  <si>
    <t>50102 Transportes costeiros e locais de passageiros</t>
  </si>
  <si>
    <t>502 Transportes marítimos de mercadorias</t>
  </si>
  <si>
    <t xml:space="preserve">5020 Transportes marítimos de mercadorias </t>
  </si>
  <si>
    <t xml:space="preserve">50200 Transportes marítimos de mercadorias </t>
  </si>
  <si>
    <t>503 Transportes de passageiros por vias navegáveis interiores</t>
  </si>
  <si>
    <t xml:space="preserve">5030 Transportes de passageiros por vias navegáveis interiores </t>
  </si>
  <si>
    <t xml:space="preserve">50300 Transportes de passageiros por vias navegáveis interiores </t>
  </si>
  <si>
    <t xml:space="preserve">504 Transportes de mercadorias por vias navegáveis interiores </t>
  </si>
  <si>
    <t xml:space="preserve">5040 Transportes de mercadorias por vias navegáveis interiores </t>
  </si>
  <si>
    <t>50400 Transportes de mercadorias por vias navegáveis interiores</t>
  </si>
  <si>
    <t>51 Transportes aéreos</t>
  </si>
  <si>
    <t>511 Transportes aéreos de passageiros</t>
  </si>
  <si>
    <t>5110 Transportes aéreos de passageiros</t>
  </si>
  <si>
    <t>51100 Transportes aéreos de passageiros</t>
  </si>
  <si>
    <t>512 Transportes aéreos de mercadorias e transportes espaciais</t>
  </si>
  <si>
    <t>5121 Transportes aéreos de mercadorias</t>
  </si>
  <si>
    <t>51210 Transportes aéreos de mercadorias</t>
  </si>
  <si>
    <t>5122 Transportes espaciais</t>
  </si>
  <si>
    <t>51220 Transportes espaciais</t>
  </si>
  <si>
    <t>52 Armazenagem e actividades auxiliares dos transportes(inclui manuseamento)</t>
  </si>
  <si>
    <t>521 Armazenagem</t>
  </si>
  <si>
    <t>5210 Armazenagem</t>
  </si>
  <si>
    <t>52101 Armazenagem frigorífica</t>
  </si>
  <si>
    <t>52102 Armazenagem não frigorífica</t>
  </si>
  <si>
    <t>522 Actividades auxiliares dos transportes</t>
  </si>
  <si>
    <t>5221 Actividades auxiliares e de gestão de infra-estruturas dos transportes terrestres</t>
  </si>
  <si>
    <t>52211 Gestão de infra-estruturas dos transportes terrestres</t>
  </si>
  <si>
    <t>52212 Assistência a veículos na estrada</t>
  </si>
  <si>
    <t>52213 Outras actividades auxiliares dos transportes terrestres</t>
  </si>
  <si>
    <t>5222 Actividades auxiliares dos transportes por água</t>
  </si>
  <si>
    <t>52220 Actividades auxiliares dos transportes por água</t>
  </si>
  <si>
    <t>5223 Actividades auxiliares dos transportes aéreos</t>
  </si>
  <si>
    <t>52230 Actividades auxiliares dos transportes aéreos</t>
  </si>
  <si>
    <t>5224 Manuseamento de carga</t>
  </si>
  <si>
    <t>52240 Manuseamento de carga</t>
  </si>
  <si>
    <t>5229 Actividades dos agentes transitários, aduaneiros e de outras actividades de apoio ao transporte</t>
  </si>
  <si>
    <t>52291 Organização do transporte</t>
  </si>
  <si>
    <t>52292 Agentes aduaneiros e similares de apoio ao transporte</t>
  </si>
  <si>
    <t>53 Actividades postais e de courier</t>
  </si>
  <si>
    <t>531 Actividades postais sujeitas a obrigações do serviço universal</t>
  </si>
  <si>
    <t>5310 Actividades postais sujeitas a obrigações do serviço universal</t>
  </si>
  <si>
    <t>53100 Actividades postais sujeitas a obrigações do serviço universal</t>
  </si>
  <si>
    <t>532 Outras actividades postais e de courier</t>
  </si>
  <si>
    <t>5320 Outras actividades postais e de courier</t>
  </si>
  <si>
    <t>53200 Outras actividades postais e de courier</t>
  </si>
  <si>
    <t>55 Alojamento</t>
  </si>
  <si>
    <t>551 Estabelecimentos hoteleiros</t>
  </si>
  <si>
    <t>5511 Estabelecimentos hoteleiros com restaurante</t>
  </si>
  <si>
    <t>55111 Hotéis com restaurante</t>
  </si>
  <si>
    <t>55112 Pensões com restaurante</t>
  </si>
  <si>
    <t>55113 Estalagens com restaurante</t>
  </si>
  <si>
    <t>55114 Pousadas com restaurante</t>
  </si>
  <si>
    <t>55115 Motéis com restaurante</t>
  </si>
  <si>
    <t>55116 Hotéis-Apartamentos com restaurante</t>
  </si>
  <si>
    <t>55117 Aldeamentos turísticos com restaurante</t>
  </si>
  <si>
    <t>55118 Apartamentos turísticos com restaurante</t>
  </si>
  <si>
    <t>55119 Outros estabelecimentos hoteleiros com restaurante</t>
  </si>
  <si>
    <t xml:space="preserve">5512 Estabelecimentos hoteleiros sem restaurante </t>
  </si>
  <si>
    <t>55121 Hotéis sem restaurante</t>
  </si>
  <si>
    <t>55122 Pensões sem restaurante</t>
  </si>
  <si>
    <t>55123 Apartamentos turísticos sem restaurante</t>
  </si>
  <si>
    <t>55124 Outros estabelecimentos hoteleiros sem restaurante</t>
  </si>
  <si>
    <t>552 Residencias para férias e outros alojamentos de curta duração</t>
  </si>
  <si>
    <t>5520 Residencias para férias e outros alojamentos de curta duração</t>
  </si>
  <si>
    <t>55201 Alojamento mobilado para turistas</t>
  </si>
  <si>
    <t>55202 Turismo no espaço rural</t>
  </si>
  <si>
    <t xml:space="preserve">55203 Colónias e campos de férias </t>
  </si>
  <si>
    <t xml:space="preserve">55204 Outros locais de alojamento de curta duração </t>
  </si>
  <si>
    <t>553 Parques de campismo e de caravanismo</t>
  </si>
  <si>
    <t>5530 Parques de campismo e de caravanismo</t>
  </si>
  <si>
    <t>55300 Parques de campismo e de caravanismo</t>
  </si>
  <si>
    <t>559 Outros locais de alojamento</t>
  </si>
  <si>
    <t>5590 Outros locais de alojamento</t>
  </si>
  <si>
    <t>55900 Outros locais de alojamento</t>
  </si>
  <si>
    <t>56 Restauração e similares</t>
  </si>
  <si>
    <t>561 Restaurantes (inclui actividades de restauração em meios móveis)</t>
  </si>
  <si>
    <t>5610 Restaurantes (inclui actividades de restauração em meios móveis)</t>
  </si>
  <si>
    <t>56101 Restaurantes tipo tradicional</t>
  </si>
  <si>
    <t>56102 Restaurantes com lugares ao balcão</t>
  </si>
  <si>
    <t xml:space="preserve">56103 Restaurantes sem serviço de mesa </t>
  </si>
  <si>
    <t>56104 Restaurantes típicos</t>
  </si>
  <si>
    <t>56105 Restaurantes com espaço de dança</t>
  </si>
  <si>
    <t>56106 Confecção de refeições prontas a levar para casa</t>
  </si>
  <si>
    <t>56107 Restaurantes, n.e. (inclui actividades de restauração em meios móveis)</t>
  </si>
  <si>
    <t xml:space="preserve">562 Fornecimento de refeições para eventos e outras actividades de serviço de refeições  </t>
  </si>
  <si>
    <t xml:space="preserve">5621 Fornecimento de refeições para eventos </t>
  </si>
  <si>
    <t>56210 Fornecimento de refeições para eventos</t>
  </si>
  <si>
    <t>5629 Outras actividades de serviço  de refeições</t>
  </si>
  <si>
    <t>56290 Outras actividades de serviço  de refeições</t>
  </si>
  <si>
    <t>563 Estabelecimentos de bebidas</t>
  </si>
  <si>
    <t>5630 Estabelecimentos de bebidas</t>
  </si>
  <si>
    <t>56301 Cafés</t>
  </si>
  <si>
    <t>56302 Bares</t>
  </si>
  <si>
    <t>56303 Pastelarias e casas de chá</t>
  </si>
  <si>
    <t>56304 Outros estabelecimentos de bebidas sem espectáculo</t>
  </si>
  <si>
    <t xml:space="preserve">56305 Estabelecimentos de bebidas com espaço de dança </t>
  </si>
  <si>
    <t xml:space="preserve">58 Actividades de edição </t>
  </si>
  <si>
    <t>581 Edição  de livros, de jornais e de outras publicações</t>
  </si>
  <si>
    <t>5811 Edição de livros</t>
  </si>
  <si>
    <t>58110 Edição de livros</t>
  </si>
  <si>
    <t>5812 Edição de listas  destinadas a consulta</t>
  </si>
  <si>
    <t>58120 Edição de listas  destinadas a consulta</t>
  </si>
  <si>
    <t>5813 Edição de jornais</t>
  </si>
  <si>
    <t>58130 Edição de jornais</t>
  </si>
  <si>
    <t>5814 Edição de revistas e de outras publicações periódicas</t>
  </si>
  <si>
    <t>58140 Edição de revistas e de outras publicações periódicas</t>
  </si>
  <si>
    <t>5819 Outras actividades de edição</t>
  </si>
  <si>
    <t>58190 Outras actividades de edição</t>
  </si>
  <si>
    <t>582 Edição de programas informáticos</t>
  </si>
  <si>
    <t>5821 Edição de jogos de computador</t>
  </si>
  <si>
    <t>58210 Edição de jogos de computador</t>
  </si>
  <si>
    <t>5829 Edição de outros programas informáticos</t>
  </si>
  <si>
    <t>58290 Edição de outros programas informáticos</t>
  </si>
  <si>
    <t>59 Actividades cinematográficas, de vídeo, de produção de programas de televisão, de gravação de som e de edição de música</t>
  </si>
  <si>
    <t>591 Actividades cinematográficas, de vídeo e de produção de programas de televisão</t>
  </si>
  <si>
    <t xml:space="preserve">5911 Produção de filmes, de vídeos e de programas de televisão </t>
  </si>
  <si>
    <t>59110 Produção de filmes, de vídeos e de programas de televisão</t>
  </si>
  <si>
    <t>5912 Actividades técnicas de pós-produção para filmes, vídeos e programas de televisão</t>
  </si>
  <si>
    <t>59120 Actividades técnicas de pós-produção para filmes, vídeos e programas de televisão</t>
  </si>
  <si>
    <t>5913 Distribuição de filmes, de vídeos e de programas de televisão</t>
  </si>
  <si>
    <t>59130 Distribuição de filmes, de vídeos e de programas de televisão</t>
  </si>
  <si>
    <t>5914 Projecção de filmes e de vídeos</t>
  </si>
  <si>
    <t>59140 Projecção de filmes e de vídeos</t>
  </si>
  <si>
    <t>592 Actividades de gravação de som e edição de música</t>
  </si>
  <si>
    <t>5920 Actividades de gravação de som e edição de música</t>
  </si>
  <si>
    <t>59200 Actividades de gravação de som e edição de música</t>
  </si>
  <si>
    <t>60 Actividades de rádio e de  televisão</t>
  </si>
  <si>
    <t>601 Actividades de rádio</t>
  </si>
  <si>
    <t>6010 Actividades de rádio</t>
  </si>
  <si>
    <t>60100 Actividades de rádio</t>
  </si>
  <si>
    <t>602 Actividades de  televisão</t>
  </si>
  <si>
    <t>6020 Actividades de  televisão</t>
  </si>
  <si>
    <t>60200 Actividades de  televisão</t>
  </si>
  <si>
    <t>61 Telecomunicações</t>
  </si>
  <si>
    <t>611 Actividades de telecomunicações por fio</t>
  </si>
  <si>
    <t>6110 Actividades de telecomunicações por fio</t>
  </si>
  <si>
    <t>61100 Actividades de telecomunicações por fio</t>
  </si>
  <si>
    <t>612 Actividades de telecomunicações sem fio</t>
  </si>
  <si>
    <t>6120 Actividades de telecomunicações sem fio</t>
  </si>
  <si>
    <t>61200 Actividades de telecomunicações sem fio</t>
  </si>
  <si>
    <t>613 Actividades de telecomunicações por satélite</t>
  </si>
  <si>
    <t>6130 Actividades de telecomunicações por satélite</t>
  </si>
  <si>
    <t>61300 Actividades de telecomunicações por satélite</t>
  </si>
  <si>
    <t>619 Outras actividades de telecomunicações</t>
  </si>
  <si>
    <t>6190 Outras actividades de telecomunicações</t>
  </si>
  <si>
    <t>61900 Outras actividades de telecomunicações</t>
  </si>
  <si>
    <t>62 Consultoria e programação informática e actividades relacionadas</t>
  </si>
  <si>
    <t>620 Consultoria e programação informática e actividades relacionadas</t>
  </si>
  <si>
    <t>6201 Actividades de programação informática</t>
  </si>
  <si>
    <t>62010 Actividades de programação informática</t>
  </si>
  <si>
    <t>6202 Actividades de consultoria em informática</t>
  </si>
  <si>
    <t>62020 Actividades de consultoria em informática</t>
  </si>
  <si>
    <t>6203 Gestão e exploração de equipamento informático</t>
  </si>
  <si>
    <t>62030 Gestão e exploração de equipamento informático</t>
  </si>
  <si>
    <t>6209 Outras actividades  relacionadas com as tecnologias da informação e informática</t>
  </si>
  <si>
    <t>62090 Outras actividades  relacionadas com as tecnologias da informação e informática</t>
  </si>
  <si>
    <t>63 Actividades dos serviços de informação</t>
  </si>
  <si>
    <t>631 Actividades de processamento de dados, domiciliação de informação  e actividades relacionadas; portais Web</t>
  </si>
  <si>
    <t>6311 Actividades de processamento de dados, domiciliação de informação e actividades relacionadas</t>
  </si>
  <si>
    <t>63110 Actividades de processamento de dados, domiciliação de informação e actividades relacionadas</t>
  </si>
  <si>
    <t>6312 Portais Web</t>
  </si>
  <si>
    <t>63120 Portais Web</t>
  </si>
  <si>
    <t>639 Outras actividades dos serviços de informação</t>
  </si>
  <si>
    <t>6391 Actividades de agências de notícias</t>
  </si>
  <si>
    <t>63910 Actividades de agências de notícias</t>
  </si>
  <si>
    <t>6399 Outras actividades dos serviços de informação, n.e.</t>
  </si>
  <si>
    <t>63990 Outras actividades dos serviços de informação, n.e.</t>
  </si>
  <si>
    <t>64 Actividades de serviços financeiros, excepto seguros e fundos de pensões</t>
  </si>
  <si>
    <t>641 Intermediação monetária</t>
  </si>
  <si>
    <t>6411 Banco central</t>
  </si>
  <si>
    <t>64110 Banco central</t>
  </si>
  <si>
    <t>6419 Outra intermediação monetária</t>
  </si>
  <si>
    <t>64190 Outra intermediação monetária</t>
  </si>
  <si>
    <t>642 Actividades das sociedades gestoras de participações sociais</t>
  </si>
  <si>
    <t>6420 Actividades das sociedades gestoras de participações sociais</t>
  </si>
  <si>
    <t>64201 Actividades das sociedades gestoras de participações sociais financeiras</t>
  </si>
  <si>
    <t>64202 Actividades das sociedades gestoras de participações sociais não financeiras</t>
  </si>
  <si>
    <t>643 Trusts, fundos e  entidades financeiras similares</t>
  </si>
  <si>
    <t>6430 Trusts, fundos e  entidades financeiras similares</t>
  </si>
  <si>
    <t>64300 Trusts, fundos e  entidades financeiras similares</t>
  </si>
  <si>
    <t>649 Outras actividades de serviços financeiros, excepto seguros e fundos de pensões</t>
  </si>
  <si>
    <t>6491 Actividades de locação financeira</t>
  </si>
  <si>
    <t>64910 Actividades de locação financeira</t>
  </si>
  <si>
    <t>6492 Outras actividades de crédito</t>
  </si>
  <si>
    <t>64921 Actividades das instituições financeiras de crédito</t>
  </si>
  <si>
    <t>64922 Actividades das sociedades financeiras para aquisições a crédito</t>
  </si>
  <si>
    <t>64923 Outras actividades de crédito, n.e.</t>
  </si>
  <si>
    <t>6499 Outras actividades de serviços financeiros n.e., excepto seguros e fundos de pensões</t>
  </si>
  <si>
    <t>64991 Actividades de factoring</t>
  </si>
  <si>
    <t>64992 Outras actividades de serviços financeiros diversos , n.e.,excepto seguros e fundos de pensões</t>
  </si>
  <si>
    <t>65 Seguros, resseguros e fundos de pensões, excepto segurança social obrigatória</t>
  </si>
  <si>
    <t>651 Seguros</t>
  </si>
  <si>
    <t>6511 Seguros de vida  e outras actividades complementares de segurança social</t>
  </si>
  <si>
    <t>65111 Seguros de vida</t>
  </si>
  <si>
    <t>65112 Outras actividades complementares de segurança social</t>
  </si>
  <si>
    <t>6512 Seguros não vida</t>
  </si>
  <si>
    <t>65120 Seguros não vida</t>
  </si>
  <si>
    <t>652 Resseguros</t>
  </si>
  <si>
    <t>6520 Resseguros</t>
  </si>
  <si>
    <t>65200 Resseguros</t>
  </si>
  <si>
    <t>653 Fundos de pensões e regimes profissionais complementares</t>
  </si>
  <si>
    <t>6530 Fundos de pensões e regimes profissionais complementares</t>
  </si>
  <si>
    <t>65300 Fundos de pensões e regimes profissionais complementares</t>
  </si>
  <si>
    <t>66 Actividades auxiliares de serviços financeiros e dos seguros</t>
  </si>
  <si>
    <t>661 Actividades auxiliares de serviços financeiros, excepto seguros e fundos de pensões</t>
  </si>
  <si>
    <t>6611 Administração de mercados financeiros</t>
  </si>
  <si>
    <t>66110 Administração de mercados financeiros</t>
  </si>
  <si>
    <t>6612 Actividades de negociação por conta de terceiros em valores mobiliários e outros instrumentos financeiros</t>
  </si>
  <si>
    <t>66120 Actividades de negociação por conta de terceiros em valores mobiliários e outros instrumentos financeiros</t>
  </si>
  <si>
    <t>6619 Outras actividades auxiliares de serviços financeiros, excepto seguros e fundos de pensões</t>
  </si>
  <si>
    <t>66190 Outras actividades auxiliares de serviços financeiros, excepto seguros e fundos de pensões</t>
  </si>
  <si>
    <t>662 Actividades auxiliares de seguros e de fundos de pensões</t>
  </si>
  <si>
    <t>6621 Actividades de avaliação de riscos e danos</t>
  </si>
  <si>
    <t>66210 Actividades de avaliação de riscos e danos</t>
  </si>
  <si>
    <t>6622 Actividades de mediadores de seguros</t>
  </si>
  <si>
    <t>66220 Actividades de mediadores de seguros</t>
  </si>
  <si>
    <t>6629 Outras actividades auxiliares de seguros e fundos de pensões</t>
  </si>
  <si>
    <t>66290 Outras actividades auxiliares de seguros e fundos de pensões</t>
  </si>
  <si>
    <t>663 Actividades de gestão de fundos</t>
  </si>
  <si>
    <t>6630 Actividades de gestão de fundos</t>
  </si>
  <si>
    <t>66300 Actividades de gestão de fundos</t>
  </si>
  <si>
    <t>68 Actividades imobiliárias</t>
  </si>
  <si>
    <t>681 Compra e venda de bens imobiliários</t>
  </si>
  <si>
    <t>6810 Compra e venda de bens imobiliários</t>
  </si>
  <si>
    <t>68100 Compra e venda de bens imobiliários</t>
  </si>
  <si>
    <t>682 Arrendamento de bens imobiliários</t>
  </si>
  <si>
    <t>6820 Arrendamento de bens imobiliários</t>
  </si>
  <si>
    <t>68200 Arrendamento de bens imobiliários</t>
  </si>
  <si>
    <t>683 Actividades imobiliárias por conta de outrem</t>
  </si>
  <si>
    <t>6831 Mediação e avaliação imobiliária</t>
  </si>
  <si>
    <t>68311 Actividades de mediação imobiliária</t>
  </si>
  <si>
    <t>68312 Actividades de angariação imobiliária</t>
  </si>
  <si>
    <t>68313 Actividades de avaliação imobiliária</t>
  </si>
  <si>
    <t>6832 Administração de imóveis por conta de outrem; administração de condomínios</t>
  </si>
  <si>
    <t>68321 Administração de imóveis por conta de outrem</t>
  </si>
  <si>
    <t>68322 Administração de condomínios</t>
  </si>
  <si>
    <t>69 Actividades jurídicas e  de contabilidade</t>
  </si>
  <si>
    <t>691 Actividades jurídicas e dos cartórios notariais</t>
  </si>
  <si>
    <t>6910 Actividades jurídicas e dos cartórios notariais</t>
  </si>
  <si>
    <t>69101 Actividades jurídicas</t>
  </si>
  <si>
    <t>69102 Actividades dos cartórios notariais</t>
  </si>
  <si>
    <t>692 Actividades de contabilidade e auditoria;  consultoria fiscal</t>
  </si>
  <si>
    <t>6920 Actividades de contabilidade e auditoria;  consultoria fiscal</t>
  </si>
  <si>
    <t>69200 Actividades de contabilidade e auditoria;  consultoria fiscal</t>
  </si>
  <si>
    <t>70 Actividades das sedes sociais e de consultoria para a gestão</t>
  </si>
  <si>
    <t>701 Actividades das sedes sociais</t>
  </si>
  <si>
    <t>7010 Actividades das sedes sociais</t>
  </si>
  <si>
    <t>70100 Actividades das sedes sociais</t>
  </si>
  <si>
    <t>702 Actividades de consultoria para os negócios e a gestão</t>
  </si>
  <si>
    <t>7021 Actividades de relações públicas e comunicação</t>
  </si>
  <si>
    <t>70210 Actividades de relações públicas e comunicação</t>
  </si>
  <si>
    <t>7022 Outras actividades de consultoria para os negócios e a gestão</t>
  </si>
  <si>
    <t>70220 Outras actividades de consultoria para os negócios e a gestão</t>
  </si>
  <si>
    <t>71 Actividades de arquitectura, de engenharia e técnicas afins; actividades de ensaios e de análises técnicas</t>
  </si>
  <si>
    <t>711 Actividades de arquitectura, de engenharia e técnicas afins</t>
  </si>
  <si>
    <t>7111 Actividades de arquitectura</t>
  </si>
  <si>
    <t>71110 Actividades de arquitectura</t>
  </si>
  <si>
    <t>7112 Actividades de engenharia e técnicas afins</t>
  </si>
  <si>
    <t>71120 Actividades de engenharia e técnicas afins</t>
  </si>
  <si>
    <t>712 Actividades de ensaios e análises técnicas</t>
  </si>
  <si>
    <t>7120 Actividades de ensaios e análises técnicas</t>
  </si>
  <si>
    <t>71200 Actividades de ensaios e análises técnicas</t>
  </si>
  <si>
    <t>72 Actividades de investigação científica e de desenvolvimento</t>
  </si>
  <si>
    <t>721 Investigação e desenvolvimento das ciências físicas e naturais</t>
  </si>
  <si>
    <t>7211 Investigação e desenvolvimento em biotecnologia</t>
  </si>
  <si>
    <t>72110 Investigação e desenvolvimento em biotecnologia</t>
  </si>
  <si>
    <t>7219 Outra investigação e desenvolvimento das ciências físicas e naturais</t>
  </si>
  <si>
    <t>72190 Outra investigação e desenvolvimento das ciências físicas e naturais</t>
  </si>
  <si>
    <t>722 Investigação e desenvolvimento das ciências sociais e humanas</t>
  </si>
  <si>
    <t>7220 Investigação e desenvolvimento das ciências sociais e humanas</t>
  </si>
  <si>
    <t>72200 Investigação e desenvolvimento das ciências sociais e humanas</t>
  </si>
  <si>
    <t>73 Publicidade,  estudos de mercado e sondagens de opinião</t>
  </si>
  <si>
    <t>731 Publicidade</t>
  </si>
  <si>
    <t>7311 Agências de publicidade</t>
  </si>
  <si>
    <t>73110 Agências de publicidade</t>
  </si>
  <si>
    <t>7312 Actividades de representação nos meios de comunicação</t>
  </si>
  <si>
    <t>73120 Actividades de representação nos meios de comunicação</t>
  </si>
  <si>
    <t>732 Estudos de mercado e sondagens de opinião</t>
  </si>
  <si>
    <t>7320 Estudos de mercado e sondagens de opinião</t>
  </si>
  <si>
    <t>73200 Estudos de mercado e sondagens de opinião</t>
  </si>
  <si>
    <t>74 Outras actividades de consultoria, científicas, técnicas e similares</t>
  </si>
  <si>
    <t>741 Actividades de design</t>
  </si>
  <si>
    <t>7410 Actividades de design</t>
  </si>
  <si>
    <t>74100 Actividades de design</t>
  </si>
  <si>
    <t>742 Actividades fotográficas</t>
  </si>
  <si>
    <t>7420 Actividades fotográficas</t>
  </si>
  <si>
    <t>74200 Actividades fotográficas</t>
  </si>
  <si>
    <t>743 Actividades de tradução e interpretação</t>
  </si>
  <si>
    <t>7430 Actividades de tradução e interpretação</t>
  </si>
  <si>
    <t>74300 Actividades de tradução e interpretação</t>
  </si>
  <si>
    <t>749 Outras actividades de consultoria, científicas, técnicas e similares, n.e.</t>
  </si>
  <si>
    <t>7490 Outras actividades de consultoria, científicas, técnicas e similares, n.e.</t>
  </si>
  <si>
    <t>74900 Outras actividades de consultoria,  científicas, técnicas e similares, n.e.</t>
  </si>
  <si>
    <t>75 Actividades veterinárias</t>
  </si>
  <si>
    <t>750 Actividades veterinárias</t>
  </si>
  <si>
    <t>7500 Actividades veterinárias</t>
  </si>
  <si>
    <t>75000 Actividades veterinárias</t>
  </si>
  <si>
    <t>77 Actividades de aluguer</t>
  </si>
  <si>
    <t>771 Aluguer de veículos automóveis</t>
  </si>
  <si>
    <t>7711 Aluguer de veículos automóveis ligeiros</t>
  </si>
  <si>
    <t>77110 Aluguer de veículos automóveis ligeiros</t>
  </si>
  <si>
    <t>7712 Aluguer de veículos automóveis pesados</t>
  </si>
  <si>
    <t>77120 Aluguer de veículos automóveis pesados</t>
  </si>
  <si>
    <t>772 Aluguer de bens de uso pessoal e doméstico</t>
  </si>
  <si>
    <t>7721 Aluguer de bens  recreativos e desportivos</t>
  </si>
  <si>
    <t>77210 Aluguer de bens  recreativos e desportivos</t>
  </si>
  <si>
    <t>7722 Aluguer de videocassetes e discos</t>
  </si>
  <si>
    <t>77220 Aluguer de videocassetes e discos</t>
  </si>
  <si>
    <t>7729 Aluguer de outros bens de uso pessoal e doméstico</t>
  </si>
  <si>
    <t>77290 Aluguer de outros bens de uso pessoal e doméstico</t>
  </si>
  <si>
    <t>773 Aluguer de outras máquinas e equipamentos</t>
  </si>
  <si>
    <t>7731 Aluguer de máquinas e equipamentos agrícolas</t>
  </si>
  <si>
    <t>77310 Aluguer de máquinas e equipamentos agrícolas</t>
  </si>
  <si>
    <t>7732 Aluguer de máquinas e equipamentos para a construção e engenharia civil</t>
  </si>
  <si>
    <t>77320 Aluguer de máquinas e equipamentos para a construção e engenharia civil</t>
  </si>
  <si>
    <t>7733 Aluguer de máquinas e equipamentos de escritório (inclui computadores)</t>
  </si>
  <si>
    <t>77330 Aluguer de máquinas e equipamentos de escritório (inclui computadores)</t>
  </si>
  <si>
    <t>7734 Aluguer de meios de transporte marítimo e fluvial</t>
  </si>
  <si>
    <t>77340 Aluguer de meios de transporte marítimo e fluvial</t>
  </si>
  <si>
    <t>7735 Aluguer de meios de transporte aéreo</t>
  </si>
  <si>
    <t>77350 Aluguer de meios de transporte aéreo</t>
  </si>
  <si>
    <t>7739 Aluguer de outras máquinas e equipamentos, n.e.</t>
  </si>
  <si>
    <t>77390 Aluguer de outras máquinas e equipamentos, n.e.</t>
  </si>
  <si>
    <t>774 Locação de propriedade intelectual e produtos similares, excepto direitos de autor</t>
  </si>
  <si>
    <t>7740 Locação de propriedade intelectual e produtos similares, excepto direitos de autor</t>
  </si>
  <si>
    <t>77400 Locação de propriedade intelectual e produtos similares, excepto direitos de autor</t>
  </si>
  <si>
    <t>78 Actividades de emprego</t>
  </si>
  <si>
    <t>781 Actividades das empresas de selecção e colocação de pessoal</t>
  </si>
  <si>
    <t>7810 Actividades das empresas de selecção e colocação de pessoal</t>
  </si>
  <si>
    <t>78100 Actividades das empresas de selecção e colocação de pessoal</t>
  </si>
  <si>
    <t>782 Actividades das empresas de trabalho temporário</t>
  </si>
  <si>
    <t>7820 Actividades das empresas de trabalho temporário</t>
  </si>
  <si>
    <t>78200 Actividades das empresas de trabalho temporário</t>
  </si>
  <si>
    <t>783 Outro fornecimento de recursos humanos</t>
  </si>
  <si>
    <t>7830 Outro fornecimento de recursos humanos</t>
  </si>
  <si>
    <t>78300 Outro fornecimento de recursos humanos</t>
  </si>
  <si>
    <t>79 Agências de viagem, operadores turísticos, outros serviços de reservas e actividades relacionadas</t>
  </si>
  <si>
    <t xml:space="preserve">791 Agências de viagem e operadores turísticos </t>
  </si>
  <si>
    <t xml:space="preserve">7911 Actividades das agências de viagem  </t>
  </si>
  <si>
    <t>79110 Actividades das agências de viagem</t>
  </si>
  <si>
    <t>7912 Actividades dos operadores turísticos</t>
  </si>
  <si>
    <t>79120 Actividades dos operadores turísticos</t>
  </si>
  <si>
    <t>799 Outros serviços de reservas e actividades relacionadas</t>
  </si>
  <si>
    <t>7990 Outros serviços de reservas e actividades relacionadas</t>
  </si>
  <si>
    <t>79900 Outros serviços de reservas e actividades relacionadas</t>
  </si>
  <si>
    <t>80 Actividades de investigação e segurança</t>
  </si>
  <si>
    <t xml:space="preserve">801 Actividades de  segurança privada </t>
  </si>
  <si>
    <t>8010 Actividades de  segurança privada</t>
  </si>
  <si>
    <t>80100 Actividades de  segurança privada</t>
  </si>
  <si>
    <t>802 Actividades  relacionadas com sistemas de segurança</t>
  </si>
  <si>
    <t>8020 Actividades  relacionadas com sistemas de segurança</t>
  </si>
  <si>
    <t>80200 Actividades  relacionadas com sistemas de segurança</t>
  </si>
  <si>
    <t>803 Actividades de investigação</t>
  </si>
  <si>
    <t>8030 Actividades de investigação</t>
  </si>
  <si>
    <t>80300 Actividades de investigação</t>
  </si>
  <si>
    <t>81 Actividades relacionadas com edifícios, plantação e manutenção de jardins</t>
  </si>
  <si>
    <t>811 Actividades combinadas de apoio aos  edifícios</t>
  </si>
  <si>
    <t>8110 Actividades combinadas de apoio aos  edifícios</t>
  </si>
  <si>
    <t>81100 Actividades combinadas de apoio aos  edifícios</t>
  </si>
  <si>
    <t>812 Actividades de limpeza</t>
  </si>
  <si>
    <t>8121 Actividades de limpeza geral em edifícios</t>
  </si>
  <si>
    <t>81210 Actividades de limpeza geral em edifícios</t>
  </si>
  <si>
    <t>8122 Outras actividades de limpeza em edifícios e em equipamentos industriais</t>
  </si>
  <si>
    <t>81220 Outras actividades de limpeza em edifícios e em equipamentos industriais</t>
  </si>
  <si>
    <t>8129 Outras actividades de limpeza</t>
  </si>
  <si>
    <t>81291 Actividades de desinfecção, desratização e similares</t>
  </si>
  <si>
    <t>81292 Outras actividades de limpeza, n.e.</t>
  </si>
  <si>
    <t>813 Actividades de plantação e manutenção de jardins</t>
  </si>
  <si>
    <t>8130 Actividades de plantação e manutenção de jardins</t>
  </si>
  <si>
    <t>81300 Actividades de plantação e manutenção de jardins</t>
  </si>
  <si>
    <t>82 Actividades de serviços administrativos e de apoio prestados às empresas</t>
  </si>
  <si>
    <t>821 Actividades de serviços administrativos e  de apoio</t>
  </si>
  <si>
    <t>8211 Actividades  combinadas de serviços administrativos</t>
  </si>
  <si>
    <t>82110 Actividades  combinadas de serviços administrativos</t>
  </si>
  <si>
    <t>8219 Execução de fotocópias, preparação de documentos e outras actividades especializadas de apoio administrativo</t>
  </si>
  <si>
    <t>82190 Execução de fotocópias, preparação de documentos e outras actividades especializadas de apoio administrativo</t>
  </si>
  <si>
    <t>822 Actividades dos centros de chamadas</t>
  </si>
  <si>
    <t>8220 Actividades dos centros de chamadas</t>
  </si>
  <si>
    <t>82200 Actividades dos centros de chamadas</t>
  </si>
  <si>
    <t>823 Organização de feiras, congressos e outros eventos similares</t>
  </si>
  <si>
    <t>8230 Organização de feiras, congressos e outros eventos similares</t>
  </si>
  <si>
    <t>82300 Organização de feiras, congressos e outros eventos similares</t>
  </si>
  <si>
    <t>829 Actividades de serviços de apoio prestados às empresas, n.e.</t>
  </si>
  <si>
    <t>8291 Actividades de cobranças e avaliação de crédito</t>
  </si>
  <si>
    <t>82910 Actividades de cobranças e avaliação de crédito</t>
  </si>
  <si>
    <t>8292 Actividades de embalagem</t>
  </si>
  <si>
    <t>82921 Engarrafamento de gases</t>
  </si>
  <si>
    <t>82922 Outras actividades de embalagem</t>
  </si>
  <si>
    <t>8299 Outras actividades de serviços de apoio prestados às empresas, n.e.</t>
  </si>
  <si>
    <t>82990 Outras actividades de serviços de apoio prestados às empresas, n.e.</t>
  </si>
  <si>
    <t>84 Administração Pública e Defesa;  Segurança Social Obrigatória</t>
  </si>
  <si>
    <t>841 Administração pública em geral, económica e social</t>
  </si>
  <si>
    <t>8411 Administração pública em geral</t>
  </si>
  <si>
    <t>84111 Administração Central</t>
  </si>
  <si>
    <t>84112 Administração Regional Autónoma</t>
  </si>
  <si>
    <t>84113 Administração Local</t>
  </si>
  <si>
    <t>84114 Actividades de apoio à administração pública</t>
  </si>
  <si>
    <t>8412 Administração pública - actividades de saúde, educação, culturais e sociais, excepto segurança social obrigatória</t>
  </si>
  <si>
    <t>84121 Administração Pública - actividades de saúde</t>
  </si>
  <si>
    <t>84122 Administração Pública - actividades de educação</t>
  </si>
  <si>
    <t>84123 Administração Pública - actividades da cultura, desporto, recreativas, ambiente, habitação e de outras actividades  sociais, excepto segurança social obrigatória</t>
  </si>
  <si>
    <t>8413 Administração pública - actividades económicas</t>
  </si>
  <si>
    <t>84130 Administração pública - actividades económicas</t>
  </si>
  <si>
    <t>842 Negócios estrangeiros, defesa, justiça, segurança, ordem pública e protecção civil</t>
  </si>
  <si>
    <t>8421 Negócios estrangeiros</t>
  </si>
  <si>
    <t>84210 Negócios estrangeiros</t>
  </si>
  <si>
    <t>8422 Actividades de defesa</t>
  </si>
  <si>
    <t>84220 Actividades de defesa</t>
  </si>
  <si>
    <t>8423 Actividades de justiça</t>
  </si>
  <si>
    <t>84230 Actividades de justiça</t>
  </si>
  <si>
    <t>8424 Actividades de segurança e ordem pública</t>
  </si>
  <si>
    <t>84240 Actividades de segurança e ordem pública</t>
  </si>
  <si>
    <t>8425 Actividades de protecção civil</t>
  </si>
  <si>
    <t>84250 Actividades de protecção civil</t>
  </si>
  <si>
    <t>843 Actividades de segurança social obrigatória</t>
  </si>
  <si>
    <t>8430 Actividades de segurança social obrigatória</t>
  </si>
  <si>
    <t>84300 Actividades de segurança social obrigatória</t>
  </si>
  <si>
    <t>85 Educação</t>
  </si>
  <si>
    <t>851 Educação pré-escolar</t>
  </si>
  <si>
    <t>8510 Educação pré-escolar</t>
  </si>
  <si>
    <t>85100 Educação pré-escolar</t>
  </si>
  <si>
    <t>852 Ensino básico (1º e 2º Ciclos)</t>
  </si>
  <si>
    <t>8520 Ensino básico (1º e 2º Ciclos)</t>
  </si>
  <si>
    <t>85201 Ensino básico (1º  Ciclo)</t>
  </si>
  <si>
    <t>85202 Ensino básico (2º Ciclo)</t>
  </si>
  <si>
    <t>853 Ensinos básico (3º Ciclo) e secundário</t>
  </si>
  <si>
    <t>8531 Ensinos básico (3º Ciclo) e secundário geral</t>
  </si>
  <si>
    <t>85310 Ensinos básico (3º Ciclo) e secundário geral</t>
  </si>
  <si>
    <t>8532 Ensinos secundário tecnológico, artístico  e profissional</t>
  </si>
  <si>
    <t>85320 Ensinos secundário tecnológico, artístico  e profissional</t>
  </si>
  <si>
    <t>854 Ensinos pós-secundário não superior e superior</t>
  </si>
  <si>
    <t>8541 Ensino pós-secundário não superior</t>
  </si>
  <si>
    <t>85410 Ensino pós-secundário não superior</t>
  </si>
  <si>
    <t>8542 Ensino superior</t>
  </si>
  <si>
    <t>85420 Ensino superior</t>
  </si>
  <si>
    <t>855 Outras actividades educativas</t>
  </si>
  <si>
    <t>8551 Ensinos desportivo e recreativo</t>
  </si>
  <si>
    <t>85510 Ensinos desportivo e recreativo</t>
  </si>
  <si>
    <t>8552 Ensino de actividades culturais</t>
  </si>
  <si>
    <t>85520 Ensino de actividades culturais</t>
  </si>
  <si>
    <t>8553 Escolas de condução e pilotagem</t>
  </si>
  <si>
    <t>85530 Escolas de condução e pilotagem</t>
  </si>
  <si>
    <t>8559 Formação profissional, escolas de línguas e outras actividades educativas</t>
  </si>
  <si>
    <t>85591 Formação profissional</t>
  </si>
  <si>
    <t>85592 Escolas de línguas</t>
  </si>
  <si>
    <t>85593 Outras actividades educativas, n.e.</t>
  </si>
  <si>
    <t>856 Actividades de serviços de apoio à educação</t>
  </si>
  <si>
    <t>8560 Actividades de serviços de apoio à educação</t>
  </si>
  <si>
    <t>85600 Actividades de serviços de apoio à educação</t>
  </si>
  <si>
    <t>86 Actividades de saúde humana</t>
  </si>
  <si>
    <t>861 Actividades dos estabelecimentos de saúde com internamento</t>
  </si>
  <si>
    <t>8610 Actividades dos estabelecimentos de saúde com internamento</t>
  </si>
  <si>
    <t>86100 Actividades dos estabelecimentos de saúde com internamento</t>
  </si>
  <si>
    <t>862 Actividades de prática clínica em ambulatório, de medicina dentária e de odontologia</t>
  </si>
  <si>
    <t>8621 Actividades de prática médica de clínica geral, em ambulatório</t>
  </si>
  <si>
    <t>86210 Actividades de prática médica de clínica geral, em ambulatório</t>
  </si>
  <si>
    <t>8622 Actividades de prática médica de clínica especializada, em ambulatório</t>
  </si>
  <si>
    <t>86220 Actividades de prática médica de clínica especializada, em ambulatório</t>
  </si>
  <si>
    <t>8623 Actividades  de medicina dentária e odontologia</t>
  </si>
  <si>
    <t>86230 Actividades  de medicina dentária e odontologia</t>
  </si>
  <si>
    <t>869 Outras actividades de saúde humana</t>
  </si>
  <si>
    <t>8690 Outras actividades de saúde humana</t>
  </si>
  <si>
    <t>86901 Laboratórios de análises clínicas</t>
  </si>
  <si>
    <t>86902 Actividades de ambulâncias</t>
  </si>
  <si>
    <t xml:space="preserve">86903 Actividades de enfermagem </t>
  </si>
  <si>
    <t xml:space="preserve">86904 Centros de recolha e bancos de órgãos </t>
  </si>
  <si>
    <t>86905 Actividades termais</t>
  </si>
  <si>
    <t>86906 Outras actividades de saúde humana, n.e.</t>
  </si>
  <si>
    <t>87 Actividades de apoio social com alojamento</t>
  </si>
  <si>
    <t>871 Actividades dos estabelecimentos de cuidados continuados integrados,  com alojamento</t>
  </si>
  <si>
    <t>8710 Actividades dos estabelecimentos de cuidados continuados integrados,  com alojamento</t>
  </si>
  <si>
    <t>87100 Actividades dos estabelecimentos de cuidados continuados integrados,  com alojamento</t>
  </si>
  <si>
    <t>872 Actividades dos estabelecimentos para pessoas com  doença do foro mental e do abuso de drogas, com alojamento</t>
  </si>
  <si>
    <t>8720 Actividades dos estabelecimentos para pessoas com  doença do foro mental e do abuso de drogas, com alojamento</t>
  </si>
  <si>
    <t>87200 Actividades dos estabelecimentos para pessoas com  doença do foro mental e do abuso de drogas, com alojamento</t>
  </si>
  <si>
    <t>873 Actividades de apoio social para pessoas idosas e com deficiência,  com alojamento</t>
  </si>
  <si>
    <t>8730 Actividades de apoio social para pessoas idosas e com deficiência,  com alojamento</t>
  </si>
  <si>
    <t>87301 Actividades de apoio social para pessoas idosas, com alojamento</t>
  </si>
  <si>
    <t>87302 Actividades de apoio social para pessoas com deficiência, com alojamento</t>
  </si>
  <si>
    <t>879 Outras actividades de apoio  social com alojamento</t>
  </si>
  <si>
    <t>8790 Outras actividades de apoio  social com alojamento</t>
  </si>
  <si>
    <t>87901 Actividades de apoio social para crianças e jovens, com alojamento</t>
  </si>
  <si>
    <t>87902 Actividades de apoio social com alojamento, n.e.</t>
  </si>
  <si>
    <t>88 Actividades de apoio social sem alojamento</t>
  </si>
  <si>
    <t>881 Actividades de apoio social para pessoas idosas e com deficiência, sem alojamento</t>
  </si>
  <si>
    <t>8810 Actividades de apoio social para pessoas idosas e com deficiência, sem alojamento</t>
  </si>
  <si>
    <t>88101 Actividades de apoio social para pessoas idosas, sem alojamento</t>
  </si>
  <si>
    <t>88102 Actividades de apoio social para pessoas com deficiência, sem alojamento</t>
  </si>
  <si>
    <t>889 Outras actividades de apoio social sem alojamento</t>
  </si>
  <si>
    <t>8891 Actividades de cuidados  para crianças, sem alojamento</t>
  </si>
  <si>
    <t>88910 Actividades de cuidados  para crianças, sem alojamento</t>
  </si>
  <si>
    <t>8899 Outras actividades de apoio  social sem alojamento, n.e.</t>
  </si>
  <si>
    <t>88990 Outras actividades de apoio  social sem alojamento, n.e.</t>
  </si>
  <si>
    <t>90 Actividades de teatro, de música, de dança e outras actividades artísticas e literárias</t>
  </si>
  <si>
    <t>900 Actividades de teatro, de música, de dança e outras actividades artísticas e literárias</t>
  </si>
  <si>
    <t>9001 Actividades das artes do espectáculo</t>
  </si>
  <si>
    <t>90010 Actividades das artes do espectáculo</t>
  </si>
  <si>
    <t>9002 Actividades de apoio às artes do espectáculo</t>
  </si>
  <si>
    <t>90020 Actividades de apoio às artes do espectáculo</t>
  </si>
  <si>
    <t>9003 Criação artística e literária</t>
  </si>
  <si>
    <t>90030 Criação artística e literária</t>
  </si>
  <si>
    <t>9004 Exploração de salas de espectáculos e actividades conexas</t>
  </si>
  <si>
    <t>90040 Exploração de salas de espectáculos e actividades conexas</t>
  </si>
  <si>
    <t>91 Actividades das bibliotecas, arquivos, museus e outras actividades culturais</t>
  </si>
  <si>
    <t>910 Actividades das bibliotecas, arquivos, museus e outras actividades culturais</t>
  </si>
  <si>
    <t>9101 Actividades das bibliotecas e arquivos</t>
  </si>
  <si>
    <t>91011 Actividades das bibliotecas</t>
  </si>
  <si>
    <t>91012 Actividades dos arquivos</t>
  </si>
  <si>
    <t>9102 Actividades dos museus</t>
  </si>
  <si>
    <t>91020 Actividades dos museus</t>
  </si>
  <si>
    <t>9103 Actividades dos sítios e  monumentos históricos</t>
  </si>
  <si>
    <t>91030 Actividades dos sítios e  monumentos históricos</t>
  </si>
  <si>
    <t>9104 Actividades dos jardins zoológicos, botânicos e aquários e dos parques e reservas naturais</t>
  </si>
  <si>
    <t>91041 Actividades dos jardins  zoológicos, botânicos e aquários</t>
  </si>
  <si>
    <t xml:space="preserve">91042 Actividade dos parques e reservas naturais </t>
  </si>
  <si>
    <t>92 Lotarias e outros jogos de aposta</t>
  </si>
  <si>
    <t>920 Lotarias e outros jogos de aposta</t>
  </si>
  <si>
    <t>9200 Lotarias e outros jogos de aposta</t>
  </si>
  <si>
    <t>92000 Lotarias e outros jogos de aposta</t>
  </si>
  <si>
    <t>93 Actividades desportivas, de diversão e recreativas</t>
  </si>
  <si>
    <t>931 Actividades desportivas</t>
  </si>
  <si>
    <t>9311 Gestão de instalações desportivas</t>
  </si>
  <si>
    <t>93110 Gestão de instalações desportivas</t>
  </si>
  <si>
    <t>9312 Actividades dos clubes desportivos</t>
  </si>
  <si>
    <t>93120 Actividades dos clubes desportivos</t>
  </si>
  <si>
    <t>9313 Actividades de ginásio  (fitness)</t>
  </si>
  <si>
    <t>93130 Actividades de ginásio  (fitness)</t>
  </si>
  <si>
    <t>9319 Outras actividades desportivas</t>
  </si>
  <si>
    <t>93191 Organismos reguladores das actividades desportivas</t>
  </si>
  <si>
    <t>93192 Outras actividades desportivas, n.e.</t>
  </si>
  <si>
    <t>932 Actividades de diversão e recreativas</t>
  </si>
  <si>
    <t>9321 Actividades dos  parques de diversão e temáticos</t>
  </si>
  <si>
    <t>93210 Actividades dos  parques de diversão e temáticos</t>
  </si>
  <si>
    <t>9329 Outras actividades de diversão e recreativas</t>
  </si>
  <si>
    <t>93291 Actividades tauromáquicas</t>
  </si>
  <si>
    <t>93292 Actividades dos portos de recreio (marinas)</t>
  </si>
  <si>
    <t>93293 Organização de actividades de animação turística</t>
  </si>
  <si>
    <t>93294 Outras actividades de diversão e recreativas, n.e.</t>
  </si>
  <si>
    <t>94 Actividades das organizações associativas</t>
  </si>
  <si>
    <t>941 Actividades de organizações económicas, patronais e profissionais</t>
  </si>
  <si>
    <t>9411 Actividades de organizações económicas e patronais</t>
  </si>
  <si>
    <t>94110 Actividades de organizações económicas e patronais</t>
  </si>
  <si>
    <t>9412 Actividades de organizações profissionais</t>
  </si>
  <si>
    <t>94120 Actividades de organizações profissionais</t>
  </si>
  <si>
    <t>942 Actividades de organizações sindicais</t>
  </si>
  <si>
    <t>9420 Actividades de organizações sindicais</t>
  </si>
  <si>
    <t>94200 Actividades de organizações sindicais</t>
  </si>
  <si>
    <t>949 Outras actividades de organizações associativas</t>
  </si>
  <si>
    <t>9491 Actividades de organizações religiosas</t>
  </si>
  <si>
    <t>94910 Actividades de organizações religiosas</t>
  </si>
  <si>
    <t>9492 Actividades de organizações políticas</t>
  </si>
  <si>
    <t>94920 Actividades de organizações políticas</t>
  </si>
  <si>
    <t>9499 Outras actividades de organizações associativas, n.e.</t>
  </si>
  <si>
    <t>94991 Associações culturais e recreativas</t>
  </si>
  <si>
    <t>94992 Associações de defesa do ambiente</t>
  </si>
  <si>
    <t>94993 Associações de juventude e de estudantes</t>
  </si>
  <si>
    <t>94994 Associações de pais e encarregados de educação</t>
  </si>
  <si>
    <t>94995 Outras actividades associativas, n.e.</t>
  </si>
  <si>
    <t>95 Reparação de computadores e de bens de uso pessoal e doméstico</t>
  </si>
  <si>
    <t xml:space="preserve">951 Reparação de computadores e de equipamento de comunicação </t>
  </si>
  <si>
    <t>9511 Reparação  de computadores e de equipamento periférico</t>
  </si>
  <si>
    <t>95110 Reparação  de computadores e de equipamento periférico</t>
  </si>
  <si>
    <t>9512 Reparação de equipamento de comunicação</t>
  </si>
  <si>
    <t>95120 Reparação de equipamento de comunicação</t>
  </si>
  <si>
    <t>952 Reparação de bens de uso pessoal e doméstico</t>
  </si>
  <si>
    <t>9521 Reparação   de televisores e de outros bens de consumo similares</t>
  </si>
  <si>
    <t>95210 Reparação   de televisores e de outros bens de consumo similares</t>
  </si>
  <si>
    <t>9522 Reparação de electrodomésticos e de outros equipamentos de uso doméstico e para jardim</t>
  </si>
  <si>
    <t>95220 Reparação de electrodomésticos e de outros equipamentos de uso doméstico e para jardim</t>
  </si>
  <si>
    <t>9523 Reparação de calçado e de artigos de couro</t>
  </si>
  <si>
    <t>95230 Reparação de calçado e de artigos de couro</t>
  </si>
  <si>
    <t>9524 Reparação de mobiliário e similares, de uso doméstico</t>
  </si>
  <si>
    <t>95240 Reparação de mobiliário e similares, de uso doméstico</t>
  </si>
  <si>
    <t>9525 Reparação de relógios e de artigos de joalharia</t>
  </si>
  <si>
    <t>95250 Reparação de relógios e de artigos de joalharia</t>
  </si>
  <si>
    <t>9529 Reparação de outros bens de uso pessoal e doméstico</t>
  </si>
  <si>
    <t>95290 Reparação de outros bens de uso pessoal e doméstico</t>
  </si>
  <si>
    <t>96 Outras actividades de serviços pessoais</t>
  </si>
  <si>
    <t>960 Outras actividades de serviços pessoais</t>
  </si>
  <si>
    <t>9601 Lavagem e limpeza a seco de têxteis e peles</t>
  </si>
  <si>
    <t>96010 Lavagem e limpeza a seco de têxteis e peles</t>
  </si>
  <si>
    <t>9602 Actividades de salões de cabeleireiro e institutos de beleza</t>
  </si>
  <si>
    <t>96021 Salões de cabeleireiro</t>
  </si>
  <si>
    <t>96022 Institutos de beleza</t>
  </si>
  <si>
    <t>9603 Actividades funerárias e conexas</t>
  </si>
  <si>
    <t>96030 Actividades funerárias e conexas</t>
  </si>
  <si>
    <t>9604 Actividades de bem-estar físico</t>
  </si>
  <si>
    <t>96040 Actividades de bem-estar físico</t>
  </si>
  <si>
    <t>9609 Outras actividades de serviços pessoais, n.e.</t>
  </si>
  <si>
    <t>96091 Actividades de tatuagem e similares</t>
  </si>
  <si>
    <t>96092 Actividades dos serviços para animais de companhia</t>
  </si>
  <si>
    <t>96093 Outras actividades de serviços pessoais diversas, n.e.</t>
  </si>
  <si>
    <t>97 Actividades das famílias empregadoras de pessoal doméstico</t>
  </si>
  <si>
    <t>970 Actividades das famílias empregadoras de pessoal doméstico</t>
  </si>
  <si>
    <t>9700 Actividades das famílias empregadoras de pessoal doméstico</t>
  </si>
  <si>
    <t>97000 Actividades das famílias empregadoras de pessoal doméstico</t>
  </si>
  <si>
    <t>98 Actividades de produção de bens e serviços pelas famílias para uso próprio</t>
  </si>
  <si>
    <t>981 Actividades de produção de bens pelas famílias para uso próprio</t>
  </si>
  <si>
    <t>9810 Actividades de produção de bens pelas famílias para uso próprio</t>
  </si>
  <si>
    <t>98100 Actividades de produção de bens pelas famílias para uso próprio</t>
  </si>
  <si>
    <t>982 Actividades de produção de serviços pelas famílias para uso próprio</t>
  </si>
  <si>
    <t>9820 Actividades de produção de serviços pelas famílias para uso próprio</t>
  </si>
  <si>
    <t>98200 Actividades de produção de serviços pelas famílias para uso próprio</t>
  </si>
  <si>
    <t>99 Actividades dos organismos internacionais e outras instituições extra-territoriais</t>
  </si>
  <si>
    <t>990 Actividades dos organismos internacionais e outras instituições extra-territoriais</t>
  </si>
  <si>
    <t>9900 Actividades dos organismos internacionais e outras instituições extra-territoriais</t>
  </si>
  <si>
    <t>99000 Actividades dos organismos internacionais e outras instituições extra-territoriais</t>
  </si>
  <si>
    <t>Classificação patrimonial do imóvel alvo de intervenção *(SELECIONAR OPÇÃO)</t>
  </si>
  <si>
    <t>Prazo solicitado (em meses)</t>
  </si>
  <si>
    <t>Período de carência solicitado (em meses)</t>
  </si>
  <si>
    <t>Prazo de reembolso (em meses) - PREENCHIMENTO AUTOMÁTICO</t>
  </si>
  <si>
    <t>Financiamento solicitado ao abrigo do IFRRU 2020</t>
  </si>
  <si>
    <t>Declara que a operação de reabilitação proposta na candidatura resulta numa redução das necessidades do consumo de energia primária do(s) edifício(s) após a intervenção, face às registadas antes, cumprindo assim a regra do IFRRU 2020, de que todas as operações de reabilitação de edifícios deverão introduzir uma melhoria no desempenho energético do(s) edifício(s) intervencionado(s) (ver Ponto 8 do Guia do Beneficiário).</t>
  </si>
  <si>
    <t>* a assinatura do candidato pode ser manuscrita ou aposta no documento eletrónico a enviar ao Banco ou substituida por uma autenticação na plataforma, caso o formulário seja submetido numa plataforma disponibilizada pelo Banco.</t>
  </si>
  <si>
    <t>Diminuição anual das emissões de gases com efeito de estufa em resultado da intervenção (toneladas de CO2 equivalente)</t>
  </si>
  <si>
    <t>Águas Belas (Ferreira do Zêzere)</t>
  </si>
  <si>
    <t>Águas Belas (Sabugal)</t>
  </si>
  <si>
    <t>Aldeia do Bispo (Guarda)</t>
  </si>
  <si>
    <t>Aldeia do Bispo (Sabugal)</t>
  </si>
  <si>
    <t>Aldeia Velha (Avis)</t>
  </si>
  <si>
    <t>Aldeia Velha (Sabugal)</t>
  </si>
  <si>
    <t>Almagreira (Pombal)</t>
  </si>
  <si>
    <t>Almagreira (Vila do Porto)</t>
  </si>
  <si>
    <t>Almoster (Alvaiázere)</t>
  </si>
  <si>
    <t>Almoster (Santarém)</t>
  </si>
  <si>
    <t>Alvalade (Lisboa)</t>
  </si>
  <si>
    <t>Alvalade (Santiago do Cacém)</t>
  </si>
  <si>
    <t>Arcos (Estremoz)</t>
  </si>
  <si>
    <t>Arcos (Tabuaço)</t>
  </si>
  <si>
    <t>Arcozelo (Barcelos)</t>
  </si>
  <si>
    <t>Arcozelo (Gouveia)</t>
  </si>
  <si>
    <t>Arcozelo (Ponte de Lima)</t>
  </si>
  <si>
    <t>Arcozelo (Vila Nova de Gaia)</t>
  </si>
  <si>
    <t>Arrifana (Guarda)</t>
  </si>
  <si>
    <t>Arrifana (Santa Maria da Feira)</t>
  </si>
  <si>
    <t>Arrifana (Vila Nova de Poiares)</t>
  </si>
  <si>
    <t>Arroios (Lisboa)</t>
  </si>
  <si>
    <t>Arroios (Vila Real)</t>
  </si>
  <si>
    <t>Asseiceira (Rio Maior)</t>
  </si>
  <si>
    <t>Asseiceira (Tomar)</t>
  </si>
  <si>
    <t>Aveleda (Lousada)</t>
  </si>
  <si>
    <t>Aveleda (Vila do Conde)</t>
  </si>
  <si>
    <t>Baraçal (Celorico da Beira)</t>
  </si>
  <si>
    <t>Baraçal (Sabugal)</t>
  </si>
  <si>
    <t>Barqueiros (Barcelos)</t>
  </si>
  <si>
    <t>Barqueiros (Mesão Frio)</t>
  </si>
  <si>
    <t>Bemposta (Abrantes)</t>
  </si>
  <si>
    <t>Bemposta (Mogadouro)</t>
  </si>
  <si>
    <t>Branca (Albergaria-a-Velha)</t>
  </si>
  <si>
    <t>Branca (Coruche)</t>
  </si>
  <si>
    <t>Bustelo (Chaves)</t>
  </si>
  <si>
    <t>Bustelo (Penafiel)</t>
  </si>
  <si>
    <t>Cabanelas (Mirandela)</t>
  </si>
  <si>
    <t>Cabanelas (Vila Verde)</t>
  </si>
  <si>
    <t>Cabril (Castro Daire)</t>
  </si>
  <si>
    <t>Cabril (Montalegre)</t>
  </si>
  <si>
    <t>Cabril (Pampilhosa da Serra)</t>
  </si>
  <si>
    <t>Calheta (Calheta (Açores))</t>
  </si>
  <si>
    <t>Calheta (Calheta)</t>
  </si>
  <si>
    <t>Cambeses (Barcelos)</t>
  </si>
  <si>
    <t>Cambeses (Monção)</t>
  </si>
  <si>
    <t>Candedo (Murça)</t>
  </si>
  <si>
    <t>Candedo (Vinhais)</t>
  </si>
  <si>
    <t>Candelária (Madalena)</t>
  </si>
  <si>
    <t>Candelária (Ponta Delgada)</t>
  </si>
  <si>
    <t>Canelas (Penafiel)</t>
  </si>
  <si>
    <t>Canelas (Vila Nova de Gaia)</t>
  </si>
  <si>
    <t>Caria (Belmonte)</t>
  </si>
  <si>
    <t>Caria (Moimenta da Beira)</t>
  </si>
  <si>
    <t>Carnide (Lisboa)</t>
  </si>
  <si>
    <t>Carnide (Pombal)</t>
  </si>
  <si>
    <t>Carvalhal (Abrantes)</t>
  </si>
  <si>
    <t>Carvalhal (Barcelos)</t>
  </si>
  <si>
    <t>Carvalhal (Bombarral)</t>
  </si>
  <si>
    <t>Carvalhal (Grândola)</t>
  </si>
  <si>
    <t>Carvalhal (Sertã)</t>
  </si>
  <si>
    <t>Castanheira (Guarda)</t>
  </si>
  <si>
    <t>Castanheira (Paredes de Coura)</t>
  </si>
  <si>
    <t>Castanheira (Trancoso)</t>
  </si>
  <si>
    <t>Castelo (Moimenta da Beira)</t>
  </si>
  <si>
    <t>Castelo (Sertã)</t>
  </si>
  <si>
    <t>Castelo Branco (Castelo Branco)</t>
  </si>
  <si>
    <t>Castelo Branco (Horta)</t>
  </si>
  <si>
    <t>Castelo Branco (Mogadouro)</t>
  </si>
  <si>
    <t>Castelões (Penafiel)</t>
  </si>
  <si>
    <t>Castelões (Tondela)</t>
  </si>
  <si>
    <t>Castelões (Vila Nova de Famalicão)</t>
  </si>
  <si>
    <t>Cedros (Horta)</t>
  </si>
  <si>
    <t>Cedros (Santa Cruz das Flores)</t>
  </si>
  <si>
    <t>Chancelaria (Alter do Chão)</t>
  </si>
  <si>
    <t>Chancelaria (Torres Novas)</t>
  </si>
  <si>
    <t>Covelas (Póvoa de Lanhoso)</t>
  </si>
  <si>
    <t>Covelas (Trofa)</t>
  </si>
  <si>
    <t>Cristelo (Barcelos)</t>
  </si>
  <si>
    <t>Cristelo (Paredes)</t>
  </si>
  <si>
    <t>Cunha (Paredes de Coura)</t>
  </si>
  <si>
    <t>Cunha (Sernancelhe)</t>
  </si>
  <si>
    <t>Dornelas (Aguiar da Beira)</t>
  </si>
  <si>
    <t>Dornelas (Amares)</t>
  </si>
  <si>
    <t>Dornelas (Boticas)</t>
  </si>
  <si>
    <t>Duas Igrejas (Miranda do Douro)</t>
  </si>
  <si>
    <t>Duas Igrejas (Paredes)</t>
  </si>
  <si>
    <t>Duas Igrejas (Penafiel)</t>
  </si>
  <si>
    <t>Ervedosa (Pinhel)</t>
  </si>
  <si>
    <t>Ervedosa (Vinhais)</t>
  </si>
  <si>
    <t>Espinho (Braga)</t>
  </si>
  <si>
    <t>Espinho (Espinho)</t>
  </si>
  <si>
    <t>Espinho (Mangualde)</t>
  </si>
  <si>
    <t>Espinho (Mortágua)</t>
  </si>
  <si>
    <t>Estorãos (Fafe)</t>
  </si>
  <si>
    <t>Estorãos (Ponte de Lima)</t>
  </si>
  <si>
    <t>Faia (Cabeceiras de Basto)</t>
  </si>
  <si>
    <t>Faia (Guarda)</t>
  </si>
  <si>
    <t>Faia (Sernancelhe)</t>
  </si>
  <si>
    <t>Famalicão (Guarda)</t>
  </si>
  <si>
    <t>Famalicão (Nazaré)</t>
  </si>
  <si>
    <t>Ferreira (Macedo de Cavaleiros)</t>
  </si>
  <si>
    <t>Ferreira (Paços de Ferreira)</t>
  </si>
  <si>
    <t>Feteira (Angra do Heroísmo)</t>
  </si>
  <si>
    <t>Feteira (Horta)</t>
  </si>
  <si>
    <t>Fiães (Melgaço)</t>
  </si>
  <si>
    <t>Fiães (Santa Maria da Feira)</t>
  </si>
  <si>
    <t>Fiães (Trancoso)</t>
  </si>
  <si>
    <t>Folgosa (Armamar)</t>
  </si>
  <si>
    <t>Folgosa (Maia)</t>
  </si>
  <si>
    <t>Fontes (Abrantes)</t>
  </si>
  <si>
    <t>Fontes (Santa Marta de Penaguião)</t>
  </si>
  <si>
    <t>Fornelos (Barcelos)</t>
  </si>
  <si>
    <t>Fornelos (Cinfães)</t>
  </si>
  <si>
    <t>Fornelos (Fafe)</t>
  </si>
  <si>
    <t>Fornos (Castelo de Paiva)</t>
  </si>
  <si>
    <t>Fornos (Santa Maria da Feira)</t>
  </si>
  <si>
    <t>Galegos (Penafiel)</t>
  </si>
  <si>
    <t>Galegos (Póvoa de Lanhoso)</t>
  </si>
  <si>
    <t>Gandra (Paredes)</t>
  </si>
  <si>
    <t>Gandra (Ponte de Lima)</t>
  </si>
  <si>
    <t>Gondar (Amarante)</t>
  </si>
  <si>
    <t>Gondar (Guimarães)</t>
  </si>
  <si>
    <t>Gondoriz (Arcos de Valdevez)</t>
  </si>
  <si>
    <t>Gondoriz (Terras de Bouro)</t>
  </si>
  <si>
    <t>Granja (Mourão)</t>
  </si>
  <si>
    <t>Granja (Trancoso)</t>
  </si>
  <si>
    <t>Infias (Fornos de Algodres)</t>
  </si>
  <si>
    <t>Infias (Vizela)</t>
  </si>
  <si>
    <t>Junqueira (Vale de Cambra)</t>
  </si>
  <si>
    <t>Junqueira (Vila do Conde)</t>
  </si>
  <si>
    <t>Lamas (Braga)</t>
  </si>
  <si>
    <t>Lamas (Macedo de Cavaleiros)</t>
  </si>
  <si>
    <t>Lamas (Miranda do Corvo)</t>
  </si>
  <si>
    <t>Linhares (Carrazeda de Ansiães)</t>
  </si>
  <si>
    <t>Linhares (Celorico da Beira)</t>
  </si>
  <si>
    <t>Lomba (Amarante)</t>
  </si>
  <si>
    <t>Lomba (Gondomar)</t>
  </si>
  <si>
    <t>Lomba (Lajes das Flores)</t>
  </si>
  <si>
    <t>Lordelo (Guimarães)</t>
  </si>
  <si>
    <t>Lordelo (Paredes)</t>
  </si>
  <si>
    <t>Lordelo (Vila Real)</t>
  </si>
  <si>
    <t>Louredo (Amarante)</t>
  </si>
  <si>
    <t>Louredo (Paredes)</t>
  </si>
  <si>
    <t>Louredo (Vieira do Minho)</t>
  </si>
  <si>
    <t>Loureiro (Oliveira de Azeméis)</t>
  </si>
  <si>
    <t>Loureiro (Peso da Régua)</t>
  </si>
  <si>
    <t>Lourosa (Oliveira do Hospital)</t>
  </si>
  <si>
    <t>Lourosa (Santa Maria da Feira)</t>
  </si>
  <si>
    <t>Lousa (Loures)</t>
  </si>
  <si>
    <t>Lousa (Torre de Moncorvo)</t>
  </si>
  <si>
    <t>Luz (Lagos)</t>
  </si>
  <si>
    <t>Luz (Mourão)</t>
  </si>
  <si>
    <t>Luz (Santa Cruz da Graciosa)</t>
  </si>
  <si>
    <t>Maçainhas (Belmonte)</t>
  </si>
  <si>
    <t>Maçainhas (Guarda)</t>
  </si>
  <si>
    <t>Maceira (Fornos de Algodres)</t>
  </si>
  <si>
    <t>Maceira (Leiria)</t>
  </si>
  <si>
    <t>Madalena (Madalena)</t>
  </si>
  <si>
    <t>Madalena (Vila Nova de Gaia)</t>
  </si>
  <si>
    <t>Moimenta (Cinfães)</t>
  </si>
  <si>
    <t>Moimenta (Terras de Bouro)</t>
  </si>
  <si>
    <t>Moita (Anadia)</t>
  </si>
  <si>
    <t>Moita (Marinha Grande)</t>
  </si>
  <si>
    <t>Moita (Moita)</t>
  </si>
  <si>
    <t>Monte (Funchal)</t>
  </si>
  <si>
    <t>Monte (Murtosa)</t>
  </si>
  <si>
    <t>Moreira (Maia)</t>
  </si>
  <si>
    <t>Moreira (Monção)</t>
  </si>
  <si>
    <t>Mós (Bragança)</t>
  </si>
  <si>
    <t>Mós (Torre de Moncorvo)</t>
  </si>
  <si>
    <t>Mosteiro (Lajes das Flores)</t>
  </si>
  <si>
    <t>Mosteiro (Oleiros)</t>
  </si>
  <si>
    <t>Mosteiro (Vieira do Minho)</t>
  </si>
  <si>
    <t>Mosteiros (Arronches)</t>
  </si>
  <si>
    <t>Mosteiros (Ponta Delgada)</t>
  </si>
  <si>
    <t>Moure (Barcelos)</t>
  </si>
  <si>
    <t>Moure (Vila Verde)</t>
  </si>
  <si>
    <t>Mozelos (Paredes de Coura)</t>
  </si>
  <si>
    <t>Mozelos (Santa Maria da Feira)</t>
  </si>
  <si>
    <t>Muxagata (Fornos de Algodres)</t>
  </si>
  <si>
    <t>Muxagata (Vila Nova de Foz Côa)</t>
  </si>
  <si>
    <t>Nespereira (Cinfães)</t>
  </si>
  <si>
    <t>Nespereira (Gouveia)</t>
  </si>
  <si>
    <t>Nespereira (Guimarães)</t>
  </si>
  <si>
    <t>Nogueira (Bragança)</t>
  </si>
  <si>
    <t>Nogueira (Ponte da Barca)</t>
  </si>
  <si>
    <t>Odivelas (Ferreira do Alentejo)</t>
  </si>
  <si>
    <t>Odivelas (Odivelas)</t>
  </si>
  <si>
    <t>Oleiros (Ponte da Barca)</t>
  </si>
  <si>
    <t>Oleiros (Vila Verde)</t>
  </si>
  <si>
    <t>Oliveira (Arcos de Valdevez)</t>
  </si>
  <si>
    <t>Oliveira (Barcelos)</t>
  </si>
  <si>
    <t>Oliveira (Mesão Frio)</t>
  </si>
  <si>
    <t>Oliveira do Douro (Cinfães)</t>
  </si>
  <si>
    <t>Oliveira do Douro (Vila Nova de Gaia)</t>
  </si>
  <si>
    <t>Outeiro (Bragança)</t>
  </si>
  <si>
    <t>Outeiro (Montalegre)</t>
  </si>
  <si>
    <t>Outeiro (Viana do Castelo)</t>
  </si>
  <si>
    <t>Paderne (Albufeira)</t>
  </si>
  <si>
    <t>Paderne (Melgaço)</t>
  </si>
  <si>
    <t>Pala (Mortágua)</t>
  </si>
  <si>
    <t>Pala (Pinhel)</t>
  </si>
  <si>
    <t>Parada (Carregal do Sal)</t>
  </si>
  <si>
    <t>Parada (Paredes de Coura)</t>
  </si>
  <si>
    <t>Paradela (Barcelos)</t>
  </si>
  <si>
    <t>Paradela (Chaves)</t>
  </si>
  <si>
    <t>Paradela (Mogadouro)</t>
  </si>
  <si>
    <t>Paranhos (Porto)</t>
  </si>
  <si>
    <t>Paranhos (Seia)</t>
  </si>
  <si>
    <t>Passos (Fafe)</t>
  </si>
  <si>
    <t>Passos (Mirandela)</t>
  </si>
  <si>
    <t>Pedrógão (Torres Novas)</t>
  </si>
  <si>
    <t>Pedrógão (Vidigueira)</t>
  </si>
  <si>
    <t>Penacova (Felgueiras)</t>
  </si>
  <si>
    <t>Penacova (Penacova)</t>
  </si>
  <si>
    <t>Pereira (Barcelos)</t>
  </si>
  <si>
    <t>Pereira (Montemor-o-Velho)</t>
  </si>
  <si>
    <t>Pias (Monção)</t>
  </si>
  <si>
    <t>Pias (Serpa)</t>
  </si>
  <si>
    <t>Pinheiro (Aguiar da Beira)</t>
  </si>
  <si>
    <t>Pinheiro (Castro Daire)</t>
  </si>
  <si>
    <t>Pinheiro (Felgueiras)</t>
  </si>
  <si>
    <t>Pinheiro (Guimarães)</t>
  </si>
  <si>
    <t>Pinheiro (Oliveira de Frades)</t>
  </si>
  <si>
    <t>Pinheiro (Vieira do Minho)</t>
  </si>
  <si>
    <t>Pinho (Boticas)</t>
  </si>
  <si>
    <t>Pinho (São Pedro do Sul)</t>
  </si>
  <si>
    <t>Poiares (Freixo de Espada à Cinta)</t>
  </si>
  <si>
    <t>Poiares (Ponte de Lima)</t>
  </si>
  <si>
    <t>Pombal (Carrazeda de Ansiães)</t>
  </si>
  <si>
    <t>Pombal (Pombal)</t>
  </si>
  <si>
    <t>Ponta Delgada (Santa Cruz das Flores)</t>
  </si>
  <si>
    <t>Ponta Delgada (São Vicente)</t>
  </si>
  <si>
    <t>Ponte (Guimarães)</t>
  </si>
  <si>
    <t>Ponte (Vila Verde)</t>
  </si>
  <si>
    <t>Ranhados (Mêda)</t>
  </si>
  <si>
    <t>Ranhados (Viseu)</t>
  </si>
  <si>
    <t>Real (Castelo de Paiva)</t>
  </si>
  <si>
    <t>Real (Penalva do Castelo)</t>
  </si>
  <si>
    <t>Rebordelo (Amarante)</t>
  </si>
  <si>
    <t>Rebordelo (Vinhais)</t>
  </si>
  <si>
    <t>Ribeira (Ponte de Lima)</t>
  </si>
  <si>
    <t>Ribeira (Terras de Bouro)</t>
  </si>
  <si>
    <t>Ribeira Seca (Calheta (Açores))</t>
  </si>
  <si>
    <t>Ribeira Seca (Ribeira Grande)</t>
  </si>
  <si>
    <t>Ribeira Seca (Vila Franca do Campo)</t>
  </si>
  <si>
    <t>Ribeirinha (Angra do Heroísmo)</t>
  </si>
  <si>
    <t>Ribeirinha (Horta)</t>
  </si>
  <si>
    <t>Ribeirinha (Lajes do Pico)</t>
  </si>
  <si>
    <t>Ribeirinha (Ribeira Grande)</t>
  </si>
  <si>
    <t>Rio de Moinhos (Abrantes)</t>
  </si>
  <si>
    <t>Rio de Moinhos (Arcos de Valdevez)</t>
  </si>
  <si>
    <t>Rio de Moinhos (Borba)</t>
  </si>
  <si>
    <t>Rio de Moinhos (Penafiel)</t>
  </si>
  <si>
    <t>Rio de Moinhos (Sátão)</t>
  </si>
  <si>
    <t>Roriz (Barcelos)</t>
  </si>
  <si>
    <t>Roriz (Santo Tirso)</t>
  </si>
  <si>
    <t>Rossas (Arouca)</t>
  </si>
  <si>
    <t>Rossas (Vieira do Minho)</t>
  </si>
  <si>
    <t>Santa Bárbara (Angra do Heroísmo)</t>
  </si>
  <si>
    <t>Santa Bárbara (Lourinhã)</t>
  </si>
  <si>
    <t>Santa Bárbara (Ponta Delgada)</t>
  </si>
  <si>
    <t>Santa Bárbara (Ribeira Grande)</t>
  </si>
  <si>
    <t>Santa Bárbara (Vila do Porto)</t>
  </si>
  <si>
    <t>Santa Clara (Lisboa)</t>
  </si>
  <si>
    <t>Santa Clara (Ponta Delgada)</t>
  </si>
  <si>
    <t>Santa Comba (Ponte de Lima)</t>
  </si>
  <si>
    <t>Santa Comba (Seia)</t>
  </si>
  <si>
    <t>Santa Comba (Vila Nova de Foz Côa)</t>
  </si>
  <si>
    <t>Santa Cruz (Almodôvar)</t>
  </si>
  <si>
    <t>Santa Cruz (Armamar)</t>
  </si>
  <si>
    <t>Santa Cruz (Santa Cruz)</t>
  </si>
  <si>
    <t>Santa Eulália (Arouca)</t>
  </si>
  <si>
    <t>Santa Eulália (Elvas)</t>
  </si>
  <si>
    <t>Santa Eulália (Vizela)</t>
  </si>
  <si>
    <t>Santa Luzia (São Roque do Pico)</t>
  </si>
  <si>
    <t>Santa Luzia (Tavira)</t>
  </si>
  <si>
    <t>Santa Maria Maior (Chaves)</t>
  </si>
  <si>
    <t>Santa Maria Maior (Lisboa)</t>
  </si>
  <si>
    <t>Santana (Nisa)</t>
  </si>
  <si>
    <t>Santana (Nordeste)</t>
  </si>
  <si>
    <t>Santana (Portel)</t>
  </si>
  <si>
    <t>Santana (Santana)</t>
  </si>
  <si>
    <t>Santiago Maior (Alandroal)</t>
  </si>
  <si>
    <t>Santiago Maior (Castelo de Vide)</t>
  </si>
  <si>
    <t>Santo Amaro (São Roque do Pico)</t>
  </si>
  <si>
    <t>Santo Amaro (Sousel)</t>
  </si>
  <si>
    <t>Santo Amaro (Velas)</t>
  </si>
  <si>
    <t>Santo André (Montalegre)</t>
  </si>
  <si>
    <t>Santo André (Santiago do Cacém)</t>
  </si>
  <si>
    <t>Santo António (Funchal)</t>
  </si>
  <si>
    <t>Santo António (Lisboa)</t>
  </si>
  <si>
    <t>Santo António (Ponta Delgada)</t>
  </si>
  <si>
    <t>Santo António (São Roque do Pico)</t>
  </si>
  <si>
    <t>Santo António da Serra (Machico)</t>
  </si>
  <si>
    <t>Santo António da Serra (Santa Cruz)</t>
  </si>
  <si>
    <t>Santo Estêvão (Benavente)</t>
  </si>
  <si>
    <t>Santo Estêvão (Chaves)</t>
  </si>
  <si>
    <t>São Bento (Angra do Heroísmo)</t>
  </si>
  <si>
    <t>São Bento (Porto de Mós)</t>
  </si>
  <si>
    <t>São Brás (Ribeira Grande)</t>
  </si>
  <si>
    <t>São Brás (Vila da Praia da Vitória)</t>
  </si>
  <si>
    <t>São Caetano (Cantanhede)</t>
  </si>
  <si>
    <t>São Caetano (Madalena)</t>
  </si>
  <si>
    <t>São Joaninho (Castro Daire)</t>
  </si>
  <si>
    <t>São Joaninho (Santa Comba Dão)</t>
  </si>
  <si>
    <t>São João Baptista (Campo Maior)</t>
  </si>
  <si>
    <t>São João Baptista (Castelo de Vide)</t>
  </si>
  <si>
    <t>São João Baptista (Entroncamento)</t>
  </si>
  <si>
    <t>São Martinho (Alcácer do Sal)</t>
  </si>
  <si>
    <t>São Martinho (Funchal)</t>
  </si>
  <si>
    <t>São Mateus (Madalena)</t>
  </si>
  <si>
    <t>São Mateus (Santa Cruz da Graciosa)</t>
  </si>
  <si>
    <t>São Matias (Beja)</t>
  </si>
  <si>
    <t>São Matias (Nisa)</t>
  </si>
  <si>
    <t>São Miguel do Mato (Arouca)</t>
  </si>
  <si>
    <t>São Miguel do Mato (Vouzela)</t>
  </si>
  <si>
    <t>São Paio (Gouveia)</t>
  </si>
  <si>
    <t>São Paio (Melgaço)</t>
  </si>
  <si>
    <t>São Pedro (Figueira da Foz)</t>
  </si>
  <si>
    <t>São Pedro (Vila do Porto)</t>
  </si>
  <si>
    <t>São Roque (Funchal)</t>
  </si>
  <si>
    <t>São Roque (Oliveira de Azeméis)</t>
  </si>
  <si>
    <t>São Vicente (Chaves)</t>
  </si>
  <si>
    <t>São Vicente (Lisboa)</t>
  </si>
  <si>
    <t>São Vicente (São Vicente)</t>
  </si>
  <si>
    <t>Sarzedo (Arganil)</t>
  </si>
  <si>
    <t>Sarzedo (Moimenta da Beira)</t>
  </si>
  <si>
    <t>Seixas (Caminha)</t>
  </si>
  <si>
    <t>Seixas (Vila Nova de Foz Côa)</t>
  </si>
  <si>
    <t>Sendim (Felgueiras)</t>
  </si>
  <si>
    <t>Sendim (Tabuaço)</t>
  </si>
  <si>
    <t>Serapicos (Bragança)</t>
  </si>
  <si>
    <t>Serapicos (Valpaços)</t>
  </si>
  <si>
    <t>Serzedelo (Guimarães)</t>
  </si>
  <si>
    <t>Serzedelo (Póvoa de Lanhoso)</t>
  </si>
  <si>
    <t>Sever (Moimenta da Beira)</t>
  </si>
  <si>
    <t>Sever (Santa Marta de Penaguião)</t>
  </si>
  <si>
    <t>Silvares (Fundão)</t>
  </si>
  <si>
    <t>Silvares (Guimarães)</t>
  </si>
  <si>
    <t>Sobral (Mortágua)</t>
  </si>
  <si>
    <t>Sobral (Oleiros)</t>
  </si>
  <si>
    <t>Souto (Penedono)</t>
  </si>
  <si>
    <t>Souto (Sabugal)</t>
  </si>
  <si>
    <t>Souto (Terras de Bouro)</t>
  </si>
  <si>
    <t>Tábua (Ribeira Brava)</t>
  </si>
  <si>
    <t>Tábua (Tábua)</t>
  </si>
  <si>
    <t>Telões (Amarante)</t>
  </si>
  <si>
    <t>Telões (Vila Pouca de Aguiar)</t>
  </si>
  <si>
    <t>Travanca (Amarante)</t>
  </si>
  <si>
    <t>Travanca (Cinfães)</t>
  </si>
  <si>
    <t>Travanca (Mogadouro)</t>
  </si>
  <si>
    <t>Valadares (Baião)</t>
  </si>
  <si>
    <t>Valadares (São Pedro do Sul)</t>
  </si>
  <si>
    <t>Várzea (Arouca)</t>
  </si>
  <si>
    <t>Várzea (Barcelos)</t>
  </si>
  <si>
    <t>Ventosa (Alenquer)</t>
  </si>
  <si>
    <t>Ventosa (Torres Vedras)</t>
  </si>
  <si>
    <t>Ventosa (Vouzela)</t>
  </si>
  <si>
    <t>Vila Chã (Alijó)</t>
  </si>
  <si>
    <t>Vila Chã (Esposende)</t>
  </si>
  <si>
    <t>Vila Chã (Vila do Conde)</t>
  </si>
  <si>
    <t>Vila Cova à Coelheira (Seia)</t>
  </si>
  <si>
    <t>Vila Cova à Coelheira (Vila Nova de Paiva)</t>
  </si>
  <si>
    <t>Vila da Ponte (Montalegre)</t>
  </si>
  <si>
    <t>Vila da Ponte (Sernancelhe)</t>
  </si>
  <si>
    <t>Vila Marim (Mesão Frio)</t>
  </si>
  <si>
    <t>Vila Marim (Vila Real)</t>
  </si>
  <si>
    <t>Vila Nova (Miranda do Corvo)</t>
  </si>
  <si>
    <t>Vila Nova (Vila da Praia da Vitória)</t>
  </si>
  <si>
    <t>Vila Verde (Alijó)</t>
  </si>
  <si>
    <t>Vila Verde (Figueira da Foz)</t>
  </si>
  <si>
    <t>Vila Verde (Vinhais)</t>
  </si>
  <si>
    <t>Vilar (Cadaval)</t>
  </si>
  <si>
    <t>Vilar (Moimenta da Beira)</t>
  </si>
  <si>
    <t>Vilar Seco (Nelas)</t>
  </si>
  <si>
    <t>Vilar Seco (Vimioso)</t>
  </si>
  <si>
    <t>Vilela (Paredes)</t>
  </si>
  <si>
    <t>Vilela (Póvoa de Lanhoso)</t>
  </si>
  <si>
    <t>Vimeiro (Alcobaça)</t>
  </si>
  <si>
    <t>Vimeiro (Lourinhã)</t>
  </si>
  <si>
    <t/>
  </si>
  <si>
    <t>Parecer de enquadramento da Câmara Municipal</t>
  </si>
  <si>
    <t>Ficheiro(s) PDF do(s) Certificado(s) Energético(s) do edifício ou das diversas frações que compõem o edifício, consoante aplicável, que caracteriza a situação antes da intervenção</t>
  </si>
  <si>
    <t>habitação - arrendamento</t>
  </si>
  <si>
    <t>habitação - venda</t>
  </si>
  <si>
    <t>atividade económica - comércio</t>
  </si>
  <si>
    <t>atividade económica - serviços</t>
  </si>
  <si>
    <t>atividade económica - indústria</t>
  </si>
  <si>
    <t>equipamento de utilização coletiva</t>
  </si>
  <si>
    <t>outro</t>
  </si>
  <si>
    <t>Toma conhecimento de que o financiamento é concedido pelo IFRRU 2020, cofinanciado por Fundos Europeus, pelo Banco Europeu de Investimento e pelo Banco de Desenvolvimento do Conselho da Europa.</t>
  </si>
  <si>
    <t>Toma conhecimento de que a falta de consentimento para o tratamento dos dados pessoais terá como resultado a inelegibilidade da operação no âmbito do IFRRU 2020.</t>
  </si>
  <si>
    <t>Uso secundário (escolher a utilização secundária maioritária que terá o imóvel reabilitado, se aplicável)</t>
  </si>
  <si>
    <t>b) Demonstração da razoabilidade de custos;</t>
  </si>
  <si>
    <t>Uso predominante (escolher a utilização predominante a que se destina o imóvel depois de reabilitado) *</t>
  </si>
  <si>
    <t>Mais declara, nos termos e para os efeitos do disposto nos artigos 13.º a 22.º do Regulamento Geral de Proteção de Dados (EU)2016/679 do P. E. e do Conselho de 27 de abril ter tomado conhecimento dos direitos que lhe assistem relativamente aos dados pessoais disponibilizados no âmbito do IFRRU 2020, constituindo a presente declaração título bastante para conferir autorização para o tratamento dos respetivos dados pessoais no âmbito do IFRRU 2020, sendo esta a sua base jurídica contratual.</t>
  </si>
  <si>
    <t>Assegura a conformidade com os procedimentos legais nacionais e comunitários em matéria de mercados públicos, para as empreitadas e aquisições de bens e serviços que vier a realizar, se aplicável. (para conhecer as situações aplicáveis, ver Ponto 12 do Guia do Beneficiário)</t>
  </si>
  <si>
    <t>Área de construção do edifício após a intervenção (m²)</t>
  </si>
  <si>
    <t>d) Plano de negócios, incluindo o estudo de viabilidade financeira respeitante ao projeto (apenas exigível no caso de o edifício se destinar no todo ou em parte a atividades económicas incluindo o arrendamento para habitação; o estudo de viabilidade financeira pode ser dispensado se se tratar de um projeto de interesse público ou de cariz social do qual não resulte receita líquida positiva).</t>
  </si>
  <si>
    <t>m)</t>
  </si>
  <si>
    <t>q)</t>
  </si>
  <si>
    <t>w)</t>
  </si>
  <si>
    <t>n)</t>
  </si>
  <si>
    <t>No caso de se tratar de uma PME, não recebeu mais de 7,5 milhões de euros no âmbito de auxílios ao investimento a favor de PME (al. c) do nº. 1 do artigo 4º.  artigo 17º. do Regulamento (UE) N.º 1407/2013, de 18 de dezembro de 2013).</t>
  </si>
  <si>
    <t>No caso de o candidato ser uma empresa que pretenda concretizar o projeto na Grande Lisboa (exceto  Mafra, Loures, Vila Franca de Xira, S. João das Lampas e Terrugem) declaração atestando se é Empresa Autónoma ou se integra o conceito de Empresa Única, nos termos do nº 2 do Artigo 2.º do Regulamento (UE) N.º 1407/2013, de 18 de dezembro de 2013.</t>
  </si>
  <si>
    <t>Espaços abertos criados ou reabilitados em áreas urbanas (m²)</t>
  </si>
  <si>
    <t>CAE, se aplicável* - SELECIONAR:</t>
  </si>
  <si>
    <t>1.Secretaria Geral</t>
  </si>
  <si>
    <t>2.Direção Geral</t>
  </si>
  <si>
    <t>3.Inspeção Geral</t>
  </si>
  <si>
    <t>4.Direcão Regional</t>
  </si>
  <si>
    <t>5.Gabinete de Estudo e Avaliação</t>
  </si>
  <si>
    <t>6.Serviços Sociais da Administração Pública</t>
  </si>
  <si>
    <t>7.Comissão de Coordenação e Desenvolvimento Regional (CCDR)</t>
  </si>
  <si>
    <t>8.Estabelecimento de Ensino Público - Pré-escolar</t>
  </si>
  <si>
    <t>9.Estabelecimentos  de Ensino Público - Básico</t>
  </si>
  <si>
    <t>10.Estabelecimentos  de Ensino Público - Secundário</t>
  </si>
  <si>
    <t xml:space="preserve">11.Estabelecimentos  de Ensino Público - Agrupamentos de escolas </t>
  </si>
  <si>
    <t>12.Escola Profissional Pública</t>
  </si>
  <si>
    <t>13.Institutos Públicos</t>
  </si>
  <si>
    <t>14.Fundações Públicas</t>
  </si>
  <si>
    <t>15.Fundos Personalizados</t>
  </si>
  <si>
    <t>16.Estabelecimento de Ensino Superior Público - Instituições de Ensino Politécnico</t>
  </si>
  <si>
    <t>17.Estabelecimento de Ensino Superior Público - Instituições de Ensino Universitário</t>
  </si>
  <si>
    <t>18.Estabelecimento de Ensino Superior Público - Instituições de Ensino Politécnico- Unidade de I&amp;D</t>
  </si>
  <si>
    <t>19.Estabelecimento de Ensino Superior Público - Instituições de Ensino Universitário - Unidade de I&amp;D</t>
  </si>
  <si>
    <t xml:space="preserve">20.Sector Empresarial do Estado - Empresa Publica </t>
  </si>
  <si>
    <t>21.Sector Empresarial do Estado - Empresa Participada</t>
  </si>
  <si>
    <t>22.Estabelecimentos de Saúde EPE</t>
  </si>
  <si>
    <t>23.Associação de Municipios (RA)</t>
  </si>
  <si>
    <t>24.Direção Regional (RA)</t>
  </si>
  <si>
    <t>25.Instituto Público (RA)</t>
  </si>
  <si>
    <t>26.Secretaria Regional (RA)</t>
  </si>
  <si>
    <t>27.Setor Empresarial -  Empresas Publicas (RA)</t>
  </si>
  <si>
    <t>28.Setor Empresarial - Empresas Participadas (RA)</t>
  </si>
  <si>
    <t>29.Associação de autarquias locais - Área Metropolitana</t>
  </si>
  <si>
    <t>30.Associações de autarquias locais - Comunidade Intermunicipal</t>
  </si>
  <si>
    <t>31.Associações de autarquias locais - Associação de freguesias e de municípios de fins específicos</t>
  </si>
  <si>
    <t>32.Autarquias Locais</t>
  </si>
  <si>
    <t>33.Setor Empresarial Local - Empresa Municipal/Entidade Empresarial Municipal</t>
  </si>
  <si>
    <t>34.Setor Empresarial Local - Empresa Intermunicipal/Entidade Empresarial Intermunicipal</t>
  </si>
  <si>
    <t>35.Associações Públicas</t>
  </si>
  <si>
    <t>36.Bancos e Outras Instituições Financeiras (com fins lucrativos)</t>
  </si>
  <si>
    <t>37.Companhias de Seguros e de Resseguros e Mediadores de Seguros e de Resseguros</t>
  </si>
  <si>
    <t>38.Sociedades Comerciais</t>
  </si>
  <si>
    <t>39.Sociedades Civis</t>
  </si>
  <si>
    <t>40.Agrupamento Complementares de Empresas (ACE'S)</t>
  </si>
  <si>
    <t>41.Hospitais Privados (com fins lucrativos)</t>
  </si>
  <si>
    <t>42.Estabelecimentos  de Ensino Privado (com fins lucrativos)</t>
  </si>
  <si>
    <t>43.Estabelecimento de Ensino Superior Privado  (com fins lucrativos)</t>
  </si>
  <si>
    <t>44.Escolas Profissionais Privadas</t>
  </si>
  <si>
    <t>45.Pessoas singulares</t>
  </si>
  <si>
    <t>46.Cooperativa (inclui União de Cooperativas)</t>
  </si>
  <si>
    <t>47.Associação empresarial (sem fins lucrativos)</t>
  </si>
  <si>
    <t>48.Fundações Privadas</t>
  </si>
  <si>
    <t xml:space="preserve">49.IPSS - Instituições Particulares de Solidariedade Social (Inclui instituições equiparadas a IPSS e União das IPSS) </t>
  </si>
  <si>
    <t xml:space="preserve">50.Misericórdia (inclui União das Misericórdias) </t>
  </si>
  <si>
    <t>51.ONG - Organização Não Governamental</t>
  </si>
  <si>
    <t xml:space="preserve">52.Organização Patronal ou Empresarial </t>
  </si>
  <si>
    <t xml:space="preserve">53.Organização Profissional </t>
  </si>
  <si>
    <t xml:space="preserve">54.Organização Sindical </t>
  </si>
  <si>
    <t>55.Unidades de I&amp;D (Privadas)</t>
  </si>
  <si>
    <t>56.Agências e associações de desenvolvimento regional e local</t>
  </si>
  <si>
    <t>57.Pessoas singulares (Proprietários, intervindo em acções de reabilitação e valorização do respectivo património ou cedendo espaços necessários ao desenvolvimento das operações previstas)</t>
  </si>
  <si>
    <t>58.Moradores e suas associações</t>
  </si>
  <si>
    <t>59.Representação Permanente/Entidades estrangeiras</t>
  </si>
  <si>
    <t>60.Entidade equiparada a pessoa coletiva</t>
  </si>
  <si>
    <t>61.Outras associações não enquadráveis nas opções anteriores</t>
  </si>
  <si>
    <t>62.Empresário em Nome Individual</t>
  </si>
  <si>
    <t>63.Centro de Formação Profissional</t>
  </si>
  <si>
    <t>64.Estruturas de missão e outras entidades de natureza temporária previstas no artigo 28.º da Lei n.º 4/2008, de 15 de janeiro</t>
  </si>
  <si>
    <t>65.Entidade Administrativa Independente</t>
  </si>
  <si>
    <t>66.Agrupamentos Europeus de Interesse Económico</t>
  </si>
  <si>
    <t>67.Setor Empresarial Local - Empresa Metropolitana/Entidade Empresarial Metropolitana</t>
  </si>
  <si>
    <t>Centro de Formação Profissional</t>
  </si>
  <si>
    <t>Estruturas de missão e outras entidades de natureza temporária previstas no artigo 28.º da Lei n.º 4/2008, de 15 de janeiro</t>
  </si>
  <si>
    <t>Entidade Administrativa Independente</t>
  </si>
  <si>
    <t>Agrupamentos Europeus de Interesse Económico</t>
  </si>
  <si>
    <t>Setor Empresarial Local - Empresa Metropolitana/Entidade Empresarial Metropolitana</t>
  </si>
  <si>
    <t>habitação - própria</t>
  </si>
  <si>
    <t>atividade económica - turismo</t>
  </si>
  <si>
    <t>i1) Intervenções na envolvente opaca dos edifícios</t>
  </si>
  <si>
    <t>i2) Intervenções na envolvente envidraçada dos edifícios</t>
  </si>
  <si>
    <t>i3) Intervenções nos sistemas de produção de água quente sanitária (AQS) e em outros sistemas técnicos</t>
  </si>
  <si>
    <t>i4) Iluminação interior</t>
  </si>
  <si>
    <t>i5) Instalação de sistemas e equipamentos que permitam a gestão de consumos de energia</t>
  </si>
  <si>
    <t>i6) Intervenções nos sistemas de ventilação, iluminação e outros sistemas energéticos das partes comuns dos edifícios</t>
  </si>
  <si>
    <t>j1) Instalação de painéis solares térmicos para produção de água quente sanitária e climatização</t>
  </si>
  <si>
    <t>j2) Instalação de sistemas de produção de energia para autoconsumo a partir de fontes de energia renovável</t>
  </si>
  <si>
    <r>
      <t xml:space="preserve">Conta de exploração previsional </t>
    </r>
    <r>
      <rPr>
        <b/>
        <sz val="12"/>
        <rFont val="Calibri"/>
        <family val="2"/>
        <scheme val="minor"/>
      </rPr>
      <t>(preencher apenas se se tratar de um projeto de interesse público ou de cariz social do qual não resulte receita líquida positiva)</t>
    </r>
  </si>
  <si>
    <t>Para TODAS as operações*:</t>
  </si>
  <si>
    <t>Para intervenções com uso habitação (no todo ou em parte)*:</t>
  </si>
  <si>
    <t>Para intervenções com outros usos que não habitação (no todo ou em parte)*:</t>
  </si>
  <si>
    <t>Para intervenções que incluam espaço público*:</t>
  </si>
  <si>
    <t>f) Aquisição de edifícios e terrenos, construídos ou não construídos, e constituição de servidões</t>
  </si>
  <si>
    <t>Declara para os efeitos previstos no disposto no art.º 13.º do Regulamento Geral de Proteção de Dados (EU) 2016/679 do Parlamento Europeu e do Conselho de 27 de abril (RGPD) prestar, por este meio, e enquanto vigorarem as obrigações decorrentes do contrato de empréstimo celebrado no âmbito do IFRRU 2020, o seu consentimento para: a) O tratamento dos dados pessoais e outros constantes da candidatura pelas entidades que participam no sistema de gestão do IFRRU 2020; b) A sua inclusão na lista de beneficiários finais do IFRRU 2020 a divulgar; c) O registo dos dados constantes do presente formulário no Sistema de Informação do IFRRU 2020; d) A utilização dos dados registados no Sistema de Informação do IFRRU 2020 pelas entidades que participam na gestão do IFRRU 2020 exclusivamente no âmbito da gestão deste instrumento financeiro; e) A utilização, pela Estrutura de Gestão do IFRRU 2020, das fotografias e vídeos do imóvel objeto de financiamento como o apoio do IFRRU 2020, cedidas no âmbito da operação, em qualquer iniciativa ou ação de divulgação relacionada com o IFRRU 2020, renunciando desde já a quaisquer direitos ou compensações que desta utilização possa eventualmente resultar.</t>
  </si>
  <si>
    <t>Necessidades de consumo de energia primária depois da intervenção (IEE - Indicador de Eficiência Energética ou Ntc - Necessidades nominais anuais de energia primária, consoante aplicável) (kwh/m2.ano)</t>
  </si>
  <si>
    <t>versão fevereiro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</si>
</sst>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 &quot;€&quot;_-;_-* #,##0.0\ &quot;€&quot;\-;_-* &quot;-&quot;?\ &quot;€&quot;_-;_-@_-"/>
    <numFmt numFmtId="165" formatCode="_-* #,##0.0\ &quot;€&quot;_-;\-* #,##0.0\ &quot;€&quot;_-;_-* &quot;-&quot;?\ &quot;€&quot;_-;_-@_-"/>
    <numFmt numFmtId="166" formatCode="0000\-000"/>
    <numFmt numFmtId="167" formatCode="dd\-mm\-yyyy;@"/>
    <numFmt numFmtId="168" formatCode="#,##0.00\ &quot;€&quot;_-"/>
    <numFmt numFmtId="169" formatCode="yyyy/mm/dd;@"/>
    <numFmt numFmtId="170" formatCode="#,##0.00\ _€"/>
    <numFmt numFmtId="171" formatCode="#,##0.00\ &quot;€&quot;"/>
  </numFmts>
  <fonts count="55">
    <font>
      <sz val="11"/>
      <color theme="1"/>
      <name val="Calibri"/>
      <family val="2"/>
      <scheme val="minor"/>
    </font>
    <font>
      <sz val="10"/>
      <color theme="1"/>
      <name val="Calibri"/>
      <family val="2"/>
      <scheme val="minor"/>
    </font>
    <font>
      <sz val="9"/>
      <color theme="1"/>
      <name val="Calibri"/>
      <family val="2"/>
      <scheme val="minor"/>
    </font>
    <font>
      <sz val="11"/>
      <name val="Calibri"/>
      <family val="2"/>
      <scheme val="minor"/>
    </font>
    <font>
      <sz val="11"/>
      <color theme="1"/>
      <name val="Calibri"/>
      <family val="2"/>
      <scheme val="minor"/>
    </font>
    <font>
      <sz val="10"/>
      <name val="Arial"/>
      <family val="2"/>
    </font>
    <font>
      <sz val="8"/>
      <color theme="1"/>
      <name val="Arial"/>
      <family val="2"/>
    </font>
    <font>
      <b/>
      <sz val="13"/>
      <color theme="3"/>
      <name val="Arial"/>
      <family val="2"/>
    </font>
    <font>
      <b/>
      <sz val="13"/>
      <color theme="5" tint="-0.249977111117893"/>
      <name val="Arial"/>
      <family val="2"/>
    </font>
    <font>
      <b/>
      <sz val="10"/>
      <name val="Calibri"/>
      <family val="2"/>
      <scheme val="minor"/>
    </font>
    <font>
      <sz val="9"/>
      <name val="Calibri"/>
      <family val="2"/>
      <scheme val="minor"/>
    </font>
    <font>
      <b/>
      <sz val="9"/>
      <name val="Calibri"/>
      <family val="2"/>
      <scheme val="minor"/>
    </font>
    <font>
      <b/>
      <sz val="8"/>
      <name val="Calibri"/>
      <family val="2"/>
      <scheme val="minor"/>
    </font>
    <font>
      <i/>
      <sz val="10"/>
      <name val="Arial"/>
      <family val="2"/>
    </font>
    <font>
      <b/>
      <sz val="8"/>
      <name val="Arial"/>
      <family val="2"/>
    </font>
    <font>
      <sz val="10"/>
      <name val="Calibri"/>
      <family val="2"/>
    </font>
    <font>
      <sz val="11"/>
      <color rgb="FFFF0000"/>
      <name val="Calibri"/>
      <family val="2"/>
      <scheme val="minor"/>
    </font>
    <font>
      <sz val="10"/>
      <name val="Calibri"/>
      <family val="2"/>
      <scheme val="minor"/>
    </font>
    <font>
      <b/>
      <sz val="18"/>
      <color theme="0"/>
      <name val="Calibri"/>
      <family val="2"/>
      <scheme val="minor"/>
    </font>
    <font>
      <sz val="18"/>
      <color theme="0"/>
      <name val="Calibri"/>
      <family val="2"/>
      <scheme val="minor"/>
    </font>
    <font>
      <b/>
      <sz val="18"/>
      <name val="Calibri"/>
      <family val="2"/>
      <scheme val="minor"/>
    </font>
    <font>
      <sz val="9"/>
      <color rgb="FFFF0000"/>
      <name val="Calibri"/>
      <family val="2"/>
      <scheme val="minor"/>
    </font>
    <font>
      <sz val="8"/>
      <color theme="1"/>
      <name val="Calibri Light"/>
      <family val="2"/>
    </font>
    <font>
      <strike/>
      <sz val="9"/>
      <color theme="1"/>
      <name val="Calibri"/>
      <family val="2"/>
      <scheme val="minor"/>
    </font>
    <font>
      <b/>
      <sz val="14"/>
      <color theme="0"/>
      <name val="Calibri"/>
      <family val="2"/>
      <scheme val="minor"/>
    </font>
    <font>
      <b/>
      <sz val="14"/>
      <name val="Calibri"/>
      <family val="2"/>
      <scheme val="minor"/>
    </font>
    <font>
      <sz val="10"/>
      <color theme="1"/>
      <name val="Arial Unicode MS"/>
      <family val="2"/>
    </font>
    <font>
      <sz val="9"/>
      <color indexed="81"/>
      <name val="Tahoma"/>
      <family val="2"/>
    </font>
    <font>
      <b/>
      <sz val="9"/>
      <color indexed="81"/>
      <name val="Tahoma"/>
      <family val="2"/>
    </font>
    <font>
      <b/>
      <sz val="13"/>
      <color rgb="FF920000"/>
      <name val="Calibri"/>
      <family val="2"/>
      <scheme val="minor"/>
    </font>
    <font>
      <sz val="9"/>
      <color theme="1"/>
      <name val="Calibri"/>
      <family val="2"/>
      <scheme val="minor"/>
    </font>
    <font>
      <sz val="11"/>
      <color theme="1"/>
      <name val="Calibri"/>
      <family val="2"/>
      <scheme val="minor"/>
    </font>
    <font>
      <sz val="11"/>
      <name val="Calibri"/>
      <family val="2"/>
      <scheme val="minor"/>
    </font>
    <font>
      <b/>
      <sz val="10"/>
      <name val="Calibri"/>
      <family val="2"/>
      <scheme val="minor"/>
    </font>
    <font>
      <sz val="8"/>
      <name val="Calibri"/>
      <family val="2"/>
      <scheme val="minor"/>
    </font>
    <font>
      <sz val="11"/>
      <color theme="1" tint="0.499984740745262"/>
      <name val="Calibri"/>
      <family val="2"/>
      <scheme val="minor"/>
    </font>
    <font>
      <sz val="9"/>
      <color theme="1" tint="0.499984740745262"/>
      <name val="Calibri"/>
      <family val="2"/>
      <scheme val="minor"/>
    </font>
    <font>
      <sz val="10"/>
      <color theme="1" tint="0.499984740745262"/>
      <name val="Calibri"/>
      <family val="2"/>
      <scheme val="minor"/>
    </font>
    <font>
      <b/>
      <sz val="10"/>
      <color theme="1" tint="0.499984740745262"/>
      <name val="Calibri"/>
      <family val="2"/>
      <scheme val="minor"/>
    </font>
    <font>
      <sz val="8"/>
      <color theme="1" tint="0.499984740745262"/>
      <name val="Calibri"/>
      <family val="2"/>
      <scheme val="minor"/>
    </font>
    <font>
      <sz val="10"/>
      <color rgb="FFFF0000"/>
      <name val="Calibri"/>
      <family val="2"/>
      <scheme val="minor"/>
    </font>
    <font>
      <sz val="8"/>
      <color theme="1"/>
      <name val="Calibri"/>
      <family val="2"/>
      <scheme val="minor"/>
    </font>
    <font>
      <b/>
      <sz val="16"/>
      <color rgb="FF920000"/>
      <name val="Calibri"/>
      <family val="2"/>
      <scheme val="minor"/>
    </font>
    <font>
      <b/>
      <sz val="12"/>
      <color rgb="FF778C97"/>
      <name val="Calibri"/>
      <family val="2"/>
      <scheme val="minor"/>
    </font>
    <font>
      <b/>
      <sz val="10"/>
      <color theme="1" tint="0.14999847407452621"/>
      <name val="Calibri"/>
      <family val="2"/>
      <scheme val="minor"/>
    </font>
    <font>
      <b/>
      <sz val="9"/>
      <color theme="1" tint="0.14999847407452621"/>
      <name val="Calibri"/>
      <family val="2"/>
      <scheme val="minor"/>
    </font>
    <font>
      <sz val="10"/>
      <color theme="1" tint="0.14999847407452621"/>
      <name val="Calibri"/>
      <family val="2"/>
      <scheme val="minor"/>
    </font>
    <font>
      <b/>
      <sz val="12"/>
      <color rgb="FFC00000"/>
      <name val="Calibri"/>
      <family val="2"/>
      <scheme val="minor"/>
    </font>
    <font>
      <b/>
      <sz val="12"/>
      <color rgb="FFC00000"/>
      <name val="Calibri"/>
      <family val="2"/>
    </font>
    <font>
      <sz val="11"/>
      <color theme="1" tint="0.14999847407452621"/>
      <name val="Calibri"/>
      <family val="2"/>
      <scheme val="minor"/>
    </font>
    <font>
      <sz val="10"/>
      <color theme="1" tint="0.14999847407452621"/>
      <name val="Calibri"/>
      <family val="2"/>
    </font>
    <font>
      <sz val="9"/>
      <color theme="1" tint="0.14999847407452621"/>
      <name val="Calibri"/>
      <family val="2"/>
      <scheme val="minor"/>
    </font>
    <font>
      <sz val="9"/>
      <color theme="1" tint="0.14999847407452621"/>
      <name val="Calibri"/>
      <family val="2"/>
    </font>
    <font>
      <i/>
      <sz val="9"/>
      <color theme="1" tint="0.14999847407452621"/>
      <name val="Calibri"/>
      <family val="2"/>
      <scheme val="minor"/>
    </font>
    <font>
      <b/>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right/>
      <top style="thin">
        <color rgb="FF778C97"/>
      </top>
      <bottom style="thin">
        <color rgb="FF778C97"/>
      </bottom>
      <diagonal/>
    </border>
    <border>
      <left style="thin">
        <color rgb="FF778C97"/>
      </left>
      <right style="thin">
        <color rgb="FF778C97"/>
      </right>
      <top style="thin">
        <color rgb="FF778C97"/>
      </top>
      <bottom style="thin">
        <color rgb="FF778C97"/>
      </bottom>
      <diagonal/>
    </border>
    <border>
      <left style="thin">
        <color rgb="FF778C97"/>
      </left>
      <right/>
      <top style="thin">
        <color rgb="FF778C97"/>
      </top>
      <bottom style="thin">
        <color rgb="FF778C97"/>
      </bottom>
      <diagonal/>
    </border>
    <border>
      <left/>
      <right style="thin">
        <color rgb="FF778C97"/>
      </right>
      <top style="thin">
        <color rgb="FF778C97"/>
      </top>
      <bottom style="thin">
        <color rgb="FF778C97"/>
      </bottom>
      <diagonal/>
    </border>
    <border>
      <left/>
      <right/>
      <top/>
      <bottom style="thin">
        <color rgb="FF778C97"/>
      </bottom>
      <diagonal/>
    </border>
    <border>
      <left style="thin">
        <color rgb="FF778C97"/>
      </left>
      <right style="thin">
        <color rgb="FF778C97"/>
      </right>
      <top style="thin">
        <color rgb="FF778C97"/>
      </top>
      <bottom/>
      <diagonal/>
    </border>
    <border>
      <left style="thin">
        <color rgb="FF778C97"/>
      </left>
      <right/>
      <top style="thin">
        <color rgb="FF778C97"/>
      </top>
      <bottom/>
      <diagonal/>
    </border>
  </borders>
  <cellStyleXfs count="5">
    <xf numFmtId="0" fontId="0" fillId="0" borderId="0"/>
    <xf numFmtId="0" fontId="4" fillId="0" borderId="0"/>
    <xf numFmtId="0" fontId="7" fillId="0" borderId="2" applyNumberFormat="0" applyFill="0" applyAlignment="0" applyProtection="0"/>
    <xf numFmtId="0" fontId="5" fillId="0" borderId="0">
      <alignment wrapText="1"/>
    </xf>
    <xf numFmtId="0" fontId="5" fillId="0" borderId="0"/>
  </cellStyleXfs>
  <cellXfs count="245">
    <xf numFmtId="0" fontId="0" fillId="0" borderId="0" xfId="0"/>
    <xf numFmtId="0" fontId="0" fillId="2" borderId="0" xfId="0" applyFill="1"/>
    <xf numFmtId="0" fontId="3" fillId="2" borderId="0" xfId="0" applyFont="1" applyFill="1" applyAlignment="1">
      <alignment vertical="center"/>
    </xf>
    <xf numFmtId="0" fontId="0" fillId="2" borderId="0" xfId="0" applyFont="1" applyFill="1" applyAlignment="1">
      <alignment vertical="center"/>
    </xf>
    <xf numFmtId="0" fontId="0" fillId="0" borderId="0" xfId="0" applyFont="1" applyFill="1" applyAlignment="1">
      <alignment vertical="center"/>
    </xf>
    <xf numFmtId="0" fontId="9" fillId="2" borderId="0" xfId="2" applyNumberFormat="1" applyFont="1" applyFill="1" applyBorder="1" applyAlignment="1">
      <alignment vertical="center"/>
    </xf>
    <xf numFmtId="0" fontId="12" fillId="2" borderId="3" xfId="0" applyFont="1" applyFill="1" applyBorder="1" applyAlignment="1">
      <alignment vertical="center" wrapText="1"/>
    </xf>
    <xf numFmtId="0" fontId="0" fillId="2" borderId="1" xfId="0" applyFont="1" applyFill="1" applyBorder="1" applyAlignment="1">
      <alignment vertical="center" wrapText="1"/>
    </xf>
    <xf numFmtId="0" fontId="0" fillId="2" borderId="0" xfId="0" applyFill="1" applyBorder="1"/>
    <xf numFmtId="0" fontId="0" fillId="0" borderId="0" xfId="0" applyAlignment="1">
      <alignment horizontal="left"/>
    </xf>
    <xf numFmtId="0" fontId="0" fillId="0" borderId="0" xfId="0" applyFill="1"/>
    <xf numFmtId="0" fontId="6" fillId="2" borderId="0" xfId="1" applyFont="1" applyFill="1" applyBorder="1"/>
    <xf numFmtId="0" fontId="6" fillId="2" borderId="0" xfId="1" applyFont="1" applyFill="1" applyBorder="1" applyAlignment="1">
      <alignment horizontal="left" wrapText="1"/>
    </xf>
    <xf numFmtId="49" fontId="4" fillId="2" borderId="0" xfId="1" applyNumberFormat="1" applyFill="1" applyBorder="1"/>
    <xf numFmtId="0" fontId="8" fillId="2" borderId="0" xfId="2" applyNumberFormat="1" applyFont="1" applyFill="1" applyBorder="1" applyAlignment="1">
      <alignment vertical="center" wrapText="1"/>
    </xf>
    <xf numFmtId="0" fontId="4" fillId="2" borderId="0" xfId="1" applyFill="1" applyBorder="1"/>
    <xf numFmtId="0" fontId="6" fillId="2" borderId="0" xfId="1" applyFont="1" applyFill="1" applyBorder="1" applyAlignment="1">
      <alignment vertical="top"/>
    </xf>
    <xf numFmtId="0" fontId="6" fillId="0" borderId="0" xfId="1" applyFont="1" applyBorder="1"/>
    <xf numFmtId="0" fontId="6" fillId="0" borderId="0" xfId="1" applyFont="1" applyFill="1" applyBorder="1"/>
    <xf numFmtId="0" fontId="13" fillId="0" borderId="0" xfId="0" applyFont="1" applyFill="1" applyBorder="1" applyAlignment="1"/>
    <xf numFmtId="0" fontId="13" fillId="0" borderId="0" xfId="0" applyFont="1" applyFill="1" applyBorder="1"/>
    <xf numFmtId="0" fontId="5" fillId="0" borderId="0" xfId="0" applyFont="1" applyFill="1" applyBorder="1" applyAlignment="1">
      <alignment horizontal="center"/>
    </xf>
    <xf numFmtId="49" fontId="5" fillId="0" borderId="0" xfId="0" applyNumberFormat="1" applyFont="1" applyFill="1" applyBorder="1" applyAlignment="1"/>
    <xf numFmtId="0" fontId="5" fillId="0" borderId="0" xfId="0" applyFont="1" applyFill="1" applyBorder="1" applyAlignment="1"/>
    <xf numFmtId="0" fontId="0" fillId="0" borderId="0" xfId="0" applyAlignment="1">
      <alignment horizontal="center"/>
    </xf>
    <xf numFmtId="0" fontId="14" fillId="0" borderId="0" xfId="4" applyFont="1" applyBorder="1" applyAlignment="1">
      <alignment horizontal="center"/>
    </xf>
    <xf numFmtId="49" fontId="5" fillId="0" borderId="0" xfId="0" applyNumberFormat="1" applyFont="1" applyFill="1" applyBorder="1" applyAlignment="1">
      <alignment horizontal="center"/>
    </xf>
    <xf numFmtId="0" fontId="15" fillId="0" borderId="0" xfId="0" applyFont="1"/>
    <xf numFmtId="0" fontId="14" fillId="0" borderId="0" xfId="4" applyFont="1" applyBorder="1" applyAlignment="1">
      <alignment horizontal="left"/>
    </xf>
    <xf numFmtId="0" fontId="15" fillId="0" borderId="0" xfId="0" applyFont="1" applyAlignment="1">
      <alignment horizontal="left"/>
    </xf>
    <xf numFmtId="0" fontId="14" fillId="0" borderId="0" xfId="4" applyFont="1" applyFill="1" applyBorder="1" applyAlignment="1">
      <alignment horizontal="center"/>
    </xf>
    <xf numFmtId="0" fontId="14" fillId="0" borderId="0" xfId="4" applyFont="1" applyFill="1" applyBorder="1" applyAlignment="1">
      <alignment horizontal="left"/>
    </xf>
    <xf numFmtId="0" fontId="16" fillId="0" borderId="0" xfId="0" applyFont="1"/>
    <xf numFmtId="0" fontId="3" fillId="0" borderId="0" xfId="0" applyFont="1"/>
    <xf numFmtId="0" fontId="11" fillId="2" borderId="0" xfId="2" applyNumberFormat="1" applyFont="1" applyFill="1" applyBorder="1" applyAlignment="1">
      <alignment vertical="center"/>
    </xf>
    <xf numFmtId="0" fontId="2" fillId="2" borderId="0" xfId="0" applyFont="1" applyFill="1"/>
    <xf numFmtId="0" fontId="2" fillId="0" borderId="0" xfId="0" applyFont="1"/>
    <xf numFmtId="0" fontId="10" fillId="2" borderId="0" xfId="0" applyFont="1" applyFill="1" applyAlignment="1">
      <alignment vertical="center"/>
    </xf>
    <xf numFmtId="0" fontId="0" fillId="0" borderId="0" xfId="0" applyAlignment="1">
      <alignment wrapText="1"/>
    </xf>
    <xf numFmtId="0" fontId="3" fillId="2" borderId="0" xfId="0" applyFont="1" applyFill="1" applyBorder="1" applyAlignment="1">
      <alignment vertical="center"/>
    </xf>
    <xf numFmtId="0" fontId="3" fillId="2" borderId="0" xfId="0" applyFont="1" applyFill="1"/>
    <xf numFmtId="0" fontId="17" fillId="0" borderId="0" xfId="0" applyFont="1" applyBorder="1" applyAlignment="1">
      <alignment horizontal="left" vertical="center"/>
    </xf>
    <xf numFmtId="0" fontId="17" fillId="2" borderId="0" xfId="0" applyFont="1" applyFill="1" applyBorder="1" applyAlignment="1">
      <alignment horizontal="left" vertical="center"/>
    </xf>
    <xf numFmtId="0" fontId="9" fillId="2" borderId="0" xfId="2" applyNumberFormat="1" applyFont="1" applyFill="1" applyBorder="1" applyAlignment="1">
      <alignment horizontal="left" vertical="center" wrapText="1"/>
    </xf>
    <xf numFmtId="0" fontId="10" fillId="2" borderId="0" xfId="0" applyFont="1" applyFill="1" applyBorder="1" applyAlignment="1">
      <alignment vertical="center"/>
    </xf>
    <xf numFmtId="0" fontId="10" fillId="2" borderId="0" xfId="0" applyFont="1" applyFill="1" applyBorder="1" applyAlignment="1">
      <alignment horizontal="center" vertical="center"/>
    </xf>
    <xf numFmtId="0" fontId="9" fillId="2" borderId="0" xfId="0" applyFont="1" applyFill="1" applyBorder="1" applyAlignment="1">
      <alignment vertical="top"/>
    </xf>
    <xf numFmtId="0" fontId="19" fillId="0" borderId="0" xfId="0" applyFont="1" applyFill="1" applyAlignment="1">
      <alignment vertical="center"/>
    </xf>
    <xf numFmtId="0" fontId="2" fillId="2" borderId="0" xfId="0" applyFont="1" applyFill="1" applyAlignment="1">
      <alignment vertical="top" wrapText="1"/>
    </xf>
    <xf numFmtId="0" fontId="2" fillId="2" borderId="0" xfId="0" applyFont="1" applyFill="1" applyAlignment="1">
      <alignment vertical="top"/>
    </xf>
    <xf numFmtId="0" fontId="22" fillId="0" borderId="0" xfId="0" applyFont="1" applyAlignment="1">
      <alignment vertical="center"/>
    </xf>
    <xf numFmtId="0" fontId="21" fillId="0" borderId="0" xfId="0" applyFont="1" applyFill="1" applyAlignment="1">
      <alignment vertical="top" wrapText="1"/>
    </xf>
    <xf numFmtId="0" fontId="21" fillId="2" borderId="0" xfId="0" applyFont="1" applyFill="1" applyAlignment="1">
      <alignment vertical="top"/>
    </xf>
    <xf numFmtId="0" fontId="23" fillId="2" borderId="0" xfId="0" applyFont="1" applyFill="1" applyAlignment="1">
      <alignment vertical="top" wrapText="1"/>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0" xfId="0" applyFont="1" applyFill="1" applyBorder="1" applyAlignment="1">
      <alignment horizontal="left" vertical="center"/>
    </xf>
    <xf numFmtId="0" fontId="26" fillId="0" borderId="0" xfId="0" applyFont="1"/>
    <xf numFmtId="0" fontId="26" fillId="0" borderId="0" xfId="0" applyFont="1" applyAlignment="1">
      <alignment vertical="center"/>
    </xf>
    <xf numFmtId="49" fontId="0" fillId="0" borderId="0" xfId="0" applyNumberFormat="1"/>
    <xf numFmtId="0" fontId="29" fillId="0" borderId="0" xfId="0" applyFont="1" applyAlignment="1">
      <alignment horizontal="center" vertical="center"/>
    </xf>
    <xf numFmtId="0" fontId="31" fillId="0" borderId="0" xfId="0" applyFont="1"/>
    <xf numFmtId="0" fontId="32" fillId="0" borderId="0" xfId="0" applyFont="1"/>
    <xf numFmtId="0" fontId="31" fillId="2" borderId="0" xfId="0" applyFont="1" applyFill="1"/>
    <xf numFmtId="0" fontId="32" fillId="2" borderId="0" xfId="0" applyFont="1" applyFill="1"/>
    <xf numFmtId="0" fontId="31" fillId="2" borderId="0" xfId="0" applyFont="1" applyFill="1" applyAlignment="1">
      <alignment vertical="center"/>
    </xf>
    <xf numFmtId="0" fontId="32" fillId="2" borderId="0" xfId="0" applyFont="1" applyFill="1" applyAlignment="1">
      <alignment vertical="center"/>
    </xf>
    <xf numFmtId="0" fontId="34" fillId="2" borderId="0" xfId="0" applyFont="1" applyFill="1" applyAlignment="1">
      <alignment vertical="center"/>
    </xf>
    <xf numFmtId="0" fontId="33" fillId="2" borderId="0" xfId="2" applyNumberFormat="1" applyFont="1" applyFill="1" applyBorder="1" applyAlignment="1">
      <alignment vertical="center"/>
    </xf>
    <xf numFmtId="0" fontId="31" fillId="2" borderId="0" xfId="0" applyFont="1" applyFill="1" applyBorder="1" applyAlignment="1">
      <alignment horizontal="center" vertical="center"/>
    </xf>
    <xf numFmtId="0" fontId="30" fillId="2" borderId="0" xfId="0" applyFont="1" applyFill="1"/>
    <xf numFmtId="0" fontId="35" fillId="2" borderId="0" xfId="0" applyFont="1" applyFill="1" applyAlignment="1">
      <alignment vertical="center"/>
    </xf>
    <xf numFmtId="0" fontId="36" fillId="2" borderId="0" xfId="0" applyFont="1" applyFill="1" applyAlignment="1">
      <alignment vertical="top"/>
    </xf>
    <xf numFmtId="0" fontId="35" fillId="2" borderId="0" xfId="0" applyFont="1" applyFill="1" applyAlignment="1">
      <alignment vertical="top"/>
    </xf>
    <xf numFmtId="0" fontId="38" fillId="2" borderId="0" xfId="2" applyNumberFormat="1" applyFont="1" applyFill="1" applyBorder="1" applyAlignment="1">
      <alignment horizontal="right" vertical="center"/>
    </xf>
    <xf numFmtId="0" fontId="39" fillId="2" borderId="0" xfId="0" applyFont="1" applyFill="1" applyAlignment="1">
      <alignment vertical="center" wrapText="1"/>
    </xf>
    <xf numFmtId="164" fontId="35" fillId="2" borderId="0" xfId="0" applyNumberFormat="1" applyFont="1" applyFill="1" applyAlignment="1">
      <alignment horizontal="center" vertical="center"/>
    </xf>
    <xf numFmtId="0" fontId="35" fillId="2" borderId="0" xfId="0" applyFont="1" applyFill="1"/>
    <xf numFmtId="0" fontId="35" fillId="0" borderId="0" xfId="0" applyFont="1"/>
    <xf numFmtId="0" fontId="16" fillId="2" borderId="0" xfId="0" applyFont="1" applyFill="1" applyAlignment="1">
      <alignment vertical="center"/>
    </xf>
    <xf numFmtId="164" fontId="40" fillId="2" borderId="0" xfId="0" applyNumberFormat="1" applyFont="1" applyFill="1" applyBorder="1" applyAlignment="1">
      <alignment horizontal="center" vertical="top"/>
    </xf>
    <xf numFmtId="0" fontId="41" fillId="2" borderId="0" xfId="0" applyFont="1" applyFill="1" applyAlignment="1">
      <alignment horizontal="center" vertical="center"/>
    </xf>
    <xf numFmtId="0" fontId="43" fillId="2" borderId="0" xfId="2" applyNumberFormat="1" applyFont="1" applyFill="1" applyBorder="1" applyAlignment="1">
      <alignment horizontal="left" vertical="center" indent="1"/>
    </xf>
    <xf numFmtId="0" fontId="47" fillId="2" borderId="0" xfId="2" applyNumberFormat="1" applyFont="1" applyFill="1" applyBorder="1" applyAlignment="1">
      <alignment horizontal="left" vertical="center" indent="1"/>
    </xf>
    <xf numFmtId="0" fontId="9" fillId="4" borderId="4" xfId="2" applyNumberFormat="1" applyFont="1" applyFill="1" applyBorder="1" applyAlignment="1">
      <alignment horizontal="left" vertical="center" indent="1"/>
    </xf>
    <xf numFmtId="0" fontId="44" fillId="4" borderId="4" xfId="2" applyNumberFormat="1" applyFont="1" applyFill="1" applyBorder="1" applyAlignment="1">
      <alignment horizontal="left" vertical="center" indent="1"/>
    </xf>
    <xf numFmtId="0" fontId="45" fillId="4" borderId="4" xfId="0" applyFont="1" applyFill="1" applyBorder="1" applyAlignment="1">
      <alignment horizontal="right" vertical="center"/>
    </xf>
    <xf numFmtId="0" fontId="46" fillId="2" borderId="4" xfId="0" applyFont="1" applyFill="1" applyBorder="1" applyAlignment="1" applyProtection="1">
      <alignment vertical="center"/>
      <protection locked="0"/>
    </xf>
    <xf numFmtId="0" fontId="17" fillId="2" borderId="4" xfId="0" applyFont="1" applyFill="1" applyBorder="1" applyAlignment="1" applyProtection="1">
      <alignment vertical="center"/>
      <protection locked="0"/>
    </xf>
    <xf numFmtId="0" fontId="44" fillId="4" borderId="4" xfId="2" applyNumberFormat="1" applyFont="1" applyFill="1" applyBorder="1" applyAlignment="1">
      <alignment horizontal="left" vertical="center" wrapText="1" indent="1"/>
    </xf>
    <xf numFmtId="0" fontId="1" fillId="2" borderId="4"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left" vertical="center" wrapText="1"/>
      <protection locked="0"/>
    </xf>
    <xf numFmtId="49" fontId="1" fillId="0" borderId="4" xfId="0" applyNumberFormat="1" applyFont="1" applyFill="1" applyBorder="1" applyAlignment="1" applyProtection="1">
      <alignment horizontal="left" vertical="center" wrapText="1"/>
      <protection locked="0"/>
    </xf>
    <xf numFmtId="49" fontId="1" fillId="2" borderId="4" xfId="0" applyNumberFormat="1"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44" fillId="4" borderId="4" xfId="0" applyFont="1" applyFill="1" applyBorder="1" applyAlignment="1">
      <alignment horizontal="left" vertical="top" indent="1"/>
    </xf>
    <xf numFmtId="0" fontId="44" fillId="4" borderId="4" xfId="0" applyFont="1" applyFill="1" applyBorder="1" applyAlignment="1">
      <alignment horizontal="left" vertical="center" indent="1"/>
    </xf>
    <xf numFmtId="0" fontId="44" fillId="4" borderId="4" xfId="0" applyFont="1" applyFill="1" applyBorder="1" applyAlignment="1">
      <alignment horizontal="left" vertical="center" wrapText="1" indent="1"/>
    </xf>
    <xf numFmtId="0" fontId="44" fillId="4" borderId="4" xfId="0" applyFont="1" applyFill="1" applyBorder="1" applyAlignment="1">
      <alignment horizontal="center" vertical="center"/>
    </xf>
    <xf numFmtId="0" fontId="17" fillId="2" borderId="4" xfId="0" applyFont="1" applyFill="1" applyBorder="1" applyAlignment="1" applyProtection="1">
      <alignment horizontal="center" vertical="center"/>
      <protection locked="0"/>
    </xf>
    <xf numFmtId="0" fontId="44" fillId="2" borderId="0" xfId="2" applyNumberFormat="1" applyFont="1" applyFill="1" applyBorder="1" applyAlignment="1">
      <alignment horizontal="left" vertical="top" indent="1"/>
    </xf>
    <xf numFmtId="0" fontId="44" fillId="4" borderId="5" xfId="2" applyNumberFormat="1" applyFont="1" applyFill="1" applyBorder="1" applyAlignment="1">
      <alignment horizontal="center" vertical="center" wrapText="1"/>
    </xf>
    <xf numFmtId="0" fontId="44" fillId="4" borderId="5" xfId="0" quotePrefix="1" applyFont="1" applyFill="1" applyBorder="1" applyAlignment="1">
      <alignment horizontal="center" vertical="center" wrapText="1"/>
    </xf>
    <xf numFmtId="0" fontId="44" fillId="4" borderId="5" xfId="0" quotePrefix="1" applyFont="1" applyFill="1" applyBorder="1" applyAlignment="1">
      <alignment horizontal="center" vertical="center"/>
    </xf>
    <xf numFmtId="0" fontId="46" fillId="0" borderId="5" xfId="0" applyFont="1" applyBorder="1" applyAlignment="1">
      <alignment horizontal="left" vertical="center" indent="1"/>
    </xf>
    <xf numFmtId="164" fontId="46" fillId="0" borderId="5" xfId="0" applyNumberFormat="1" applyFont="1" applyBorder="1" applyAlignment="1">
      <alignment horizontal="center" vertical="center"/>
    </xf>
    <xf numFmtId="0" fontId="46" fillId="0" borderId="5" xfId="0" applyFont="1" applyBorder="1" applyAlignment="1">
      <alignment horizontal="left" vertical="center" wrapText="1" indent="1"/>
    </xf>
    <xf numFmtId="0" fontId="49" fillId="2" borderId="0" xfId="0" applyFont="1" applyFill="1" applyAlignment="1">
      <alignment vertical="center"/>
    </xf>
    <xf numFmtId="164" fontId="46" fillId="0" borderId="5" xfId="0" applyNumberFormat="1" applyFont="1" applyBorder="1" applyAlignment="1">
      <alignment horizontal="left" vertical="center"/>
    </xf>
    <xf numFmtId="164" fontId="46" fillId="3" borderId="5" xfId="0" applyNumberFormat="1" applyFont="1" applyFill="1" applyBorder="1" applyAlignment="1">
      <alignment horizontal="left" vertical="center"/>
    </xf>
    <xf numFmtId="164" fontId="44" fillId="4" borderId="5" xfId="0" applyNumberFormat="1" applyFont="1" applyFill="1" applyBorder="1" applyAlignment="1">
      <alignment horizontal="right" vertical="center"/>
    </xf>
    <xf numFmtId="165" fontId="46" fillId="0" borderId="5" xfId="0" applyNumberFormat="1" applyFont="1" applyBorder="1" applyAlignment="1">
      <alignment horizontal="center" vertical="center"/>
    </xf>
    <xf numFmtId="164" fontId="44" fillId="4" borderId="5" xfId="0" applyNumberFormat="1" applyFont="1" applyFill="1" applyBorder="1" applyAlignment="1">
      <alignment horizontal="center" vertical="center"/>
    </xf>
    <xf numFmtId="0" fontId="44" fillId="4" borderId="5" xfId="0" applyFont="1" applyFill="1" applyBorder="1" applyAlignment="1">
      <alignment horizontal="left" vertical="center" indent="1"/>
    </xf>
    <xf numFmtId="0" fontId="44" fillId="4" borderId="5" xfId="0" applyFont="1" applyFill="1" applyBorder="1" applyAlignment="1">
      <alignment horizontal="left" vertical="center" wrapText="1" indent="1"/>
    </xf>
    <xf numFmtId="0" fontId="45" fillId="4" borderId="5" xfId="0" applyFont="1" applyFill="1" applyBorder="1" applyAlignment="1">
      <alignment horizontal="center" vertical="center" wrapText="1"/>
    </xf>
    <xf numFmtId="0" fontId="51" fillId="2" borderId="5" xfId="0" applyFont="1" applyFill="1" applyBorder="1" applyAlignment="1" applyProtection="1">
      <alignment horizontal="center" vertical="center"/>
      <protection locked="0"/>
    </xf>
    <xf numFmtId="0" fontId="51" fillId="2" borderId="5" xfId="0" applyFont="1" applyFill="1" applyBorder="1" applyAlignment="1">
      <alignment horizontal="left" vertical="center" wrapText="1"/>
    </xf>
    <xf numFmtId="0" fontId="46" fillId="2" borderId="5" xfId="0" applyFont="1" applyFill="1" applyBorder="1" applyAlignment="1" applyProtection="1">
      <alignment horizontal="center" vertical="center"/>
      <protection locked="0"/>
    </xf>
    <xf numFmtId="0" fontId="24" fillId="2" borderId="0" xfId="0" applyFont="1" applyFill="1" applyBorder="1" applyAlignment="1">
      <alignment vertical="center"/>
    </xf>
    <xf numFmtId="0" fontId="25" fillId="2" borderId="0" xfId="0" applyFont="1" applyFill="1" applyBorder="1" applyAlignment="1">
      <alignment vertical="center"/>
    </xf>
    <xf numFmtId="0" fontId="20" fillId="2" borderId="0" xfId="0" applyFont="1" applyFill="1" applyBorder="1" applyAlignment="1">
      <alignment vertical="center"/>
    </xf>
    <xf numFmtId="0" fontId="51" fillId="3" borderId="5" xfId="0" applyFont="1" applyFill="1" applyBorder="1" applyAlignment="1">
      <alignment horizontal="center" vertical="top" wrapText="1"/>
    </xf>
    <xf numFmtId="0" fontId="51" fillId="0" borderId="5" xfId="0" applyFont="1" applyBorder="1" applyAlignment="1" applyProtection="1">
      <alignment horizontal="center" vertical="center" wrapText="1"/>
      <protection locked="0"/>
    </xf>
    <xf numFmtId="0" fontId="51" fillId="3" borderId="5" xfId="0" applyFont="1" applyFill="1" applyBorder="1" applyAlignment="1" applyProtection="1">
      <alignment horizontal="center" vertical="top" wrapText="1"/>
    </xf>
    <xf numFmtId="0" fontId="49" fillId="2" borderId="0" xfId="0" applyFont="1" applyFill="1"/>
    <xf numFmtId="0" fontId="44" fillId="2" borderId="0" xfId="0" applyFont="1" applyFill="1"/>
    <xf numFmtId="0" fontId="49" fillId="0" borderId="0" xfId="0" applyFont="1"/>
    <xf numFmtId="0" fontId="49" fillId="2" borderId="8" xfId="0" applyFont="1" applyFill="1" applyBorder="1" applyProtection="1">
      <protection locked="0"/>
    </xf>
    <xf numFmtId="167" fontId="49" fillId="2" borderId="8" xfId="0" applyNumberFormat="1" applyFont="1" applyFill="1" applyBorder="1" applyProtection="1">
      <protection locked="0"/>
    </xf>
    <xf numFmtId="0" fontId="51" fillId="0" borderId="5" xfId="0" applyFont="1" applyBorder="1" applyAlignment="1">
      <alignment horizontal="left" vertical="top" wrapText="1" indent="1"/>
    </xf>
    <xf numFmtId="0" fontId="51" fillId="0" borderId="5" xfId="0" applyFont="1" applyFill="1" applyBorder="1" applyAlignment="1">
      <alignment horizontal="left" vertical="top" wrapText="1" indent="1"/>
    </xf>
    <xf numFmtId="0" fontId="18" fillId="2" borderId="0" xfId="0" applyFont="1" applyFill="1" applyBorder="1" applyAlignment="1">
      <alignment vertical="center"/>
    </xf>
    <xf numFmtId="0" fontId="51" fillId="2" borderId="5" xfId="0" applyFont="1" applyFill="1" applyBorder="1" applyAlignment="1" applyProtection="1">
      <alignment horizontal="left" vertical="top" wrapText="1"/>
      <protection locked="0"/>
    </xf>
    <xf numFmtId="0" fontId="51" fillId="2" borderId="5" xfId="0" applyFont="1" applyFill="1" applyBorder="1" applyAlignment="1">
      <alignment horizontal="left" vertical="top" wrapText="1"/>
    </xf>
    <xf numFmtId="0" fontId="45" fillId="4" borderId="9" xfId="0" applyFont="1" applyFill="1" applyBorder="1" applyAlignment="1">
      <alignment horizontal="center" vertical="center" wrapText="1"/>
    </xf>
    <xf numFmtId="0" fontId="45" fillId="4" borderId="5" xfId="0" applyFont="1" applyFill="1" applyBorder="1" applyAlignment="1">
      <alignment vertical="center" wrapText="1"/>
    </xf>
    <xf numFmtId="0" fontId="51" fillId="2" borderId="5" xfId="0" applyFont="1" applyFill="1" applyBorder="1" applyAlignment="1">
      <alignment horizontal="center" vertical="center" wrapText="1"/>
    </xf>
    <xf numFmtId="0" fontId="51" fillId="2" borderId="0" xfId="0" applyFont="1" applyFill="1" applyBorder="1" applyAlignment="1">
      <alignment horizontal="center" vertical="center" wrapText="1"/>
    </xf>
    <xf numFmtId="0" fontId="51" fillId="2" borderId="0" xfId="0" applyFont="1" applyFill="1" applyBorder="1" applyAlignment="1">
      <alignment horizontal="left" vertical="center" wrapText="1"/>
    </xf>
    <xf numFmtId="0" fontId="51" fillId="2" borderId="0" xfId="0" applyFont="1" applyFill="1" applyBorder="1" applyAlignment="1" applyProtection="1">
      <alignment horizontal="left" vertical="top" wrapText="1"/>
      <protection locked="0"/>
    </xf>
    <xf numFmtId="168" fontId="17" fillId="2" borderId="4" xfId="0" applyNumberFormat="1" applyFont="1" applyFill="1" applyBorder="1" applyAlignment="1" applyProtection="1">
      <alignment horizontal="center" vertical="center" wrapText="1"/>
      <protection locked="0"/>
    </xf>
    <xf numFmtId="0" fontId="49" fillId="2" borderId="6" xfId="0" applyFont="1" applyFill="1" applyBorder="1" applyAlignment="1" applyProtection="1">
      <alignment horizontal="center"/>
      <protection locked="0"/>
    </xf>
    <xf numFmtId="0" fontId="51" fillId="2" borderId="6" xfId="0" applyFont="1" applyFill="1" applyBorder="1" applyAlignment="1" applyProtection="1">
      <alignment horizontal="center" vertical="center"/>
      <protection locked="0"/>
    </xf>
    <xf numFmtId="0" fontId="51" fillId="2" borderId="6" xfId="0" applyFont="1" applyFill="1" applyBorder="1" applyAlignment="1" applyProtection="1">
      <alignment horizontal="center" vertical="center" wrapText="1"/>
      <protection locked="0"/>
    </xf>
    <xf numFmtId="0" fontId="45" fillId="4" borderId="6" xfId="0" applyFont="1" applyFill="1" applyBorder="1" applyAlignment="1">
      <alignment horizontal="center" vertical="center"/>
    </xf>
    <xf numFmtId="0" fontId="51" fillId="2" borderId="6" xfId="0" applyFont="1" applyFill="1" applyBorder="1" applyAlignment="1">
      <alignment horizontal="left" vertical="center" wrapText="1"/>
    </xf>
    <xf numFmtId="0" fontId="51" fillId="0" borderId="9" xfId="0" applyFont="1" applyFill="1" applyBorder="1" applyAlignment="1">
      <alignment horizontal="left" vertical="center"/>
    </xf>
    <xf numFmtId="0" fontId="46" fillId="0" borderId="9" xfId="0" applyFont="1" applyFill="1" applyBorder="1" applyAlignment="1" applyProtection="1">
      <alignment horizontal="center" vertical="center"/>
      <protection locked="0"/>
    </xf>
    <xf numFmtId="0" fontId="51" fillId="0" borderId="6" xfId="0" applyFont="1" applyFill="1" applyBorder="1" applyAlignment="1">
      <alignment horizontal="left" vertical="center" wrapText="1"/>
    </xf>
    <xf numFmtId="0" fontId="46" fillId="0" borderId="5" xfId="0" applyFont="1" applyFill="1" applyBorder="1" applyAlignment="1" applyProtection="1">
      <alignment horizontal="center" vertical="center"/>
      <protection locked="0"/>
    </xf>
    <xf numFmtId="0" fontId="45" fillId="4" borderId="5" xfId="0" applyFont="1" applyFill="1" applyBorder="1" applyAlignment="1">
      <alignment horizontal="left" vertical="center" wrapText="1" indent="1"/>
    </xf>
    <xf numFmtId="0" fontId="51" fillId="0" borderId="9" xfId="0" applyFont="1" applyBorder="1" applyAlignment="1" applyProtection="1">
      <alignment horizontal="left" vertical="top" wrapText="1" indent="1"/>
    </xf>
    <xf numFmtId="0" fontId="44" fillId="4" borderId="4" xfId="2" applyNumberFormat="1" applyFont="1" applyFill="1" applyBorder="1" applyAlignment="1">
      <alignment horizontal="left" vertical="center" wrapText="1" indent="1"/>
    </xf>
    <xf numFmtId="0" fontId="45" fillId="3" borderId="9" xfId="0" applyFont="1" applyFill="1" applyBorder="1" applyAlignment="1">
      <alignment horizontal="center" vertical="center" wrapText="1"/>
    </xf>
    <xf numFmtId="0" fontId="45" fillId="3" borderId="5" xfId="0" applyFont="1" applyFill="1" applyBorder="1" applyAlignment="1">
      <alignment horizontal="center" vertical="center" wrapText="1"/>
    </xf>
    <xf numFmtId="0" fontId="45" fillId="3" borderId="10" xfId="0" applyFont="1" applyFill="1" applyBorder="1" applyAlignment="1">
      <alignment horizontal="left" vertical="center"/>
    </xf>
    <xf numFmtId="0" fontId="41" fillId="0" borderId="0" xfId="0" applyFont="1" applyAlignment="1">
      <alignment horizontal="right"/>
    </xf>
    <xf numFmtId="0" fontId="10" fillId="2" borderId="5" xfId="0" applyFont="1" applyFill="1" applyBorder="1" applyAlignment="1">
      <alignment horizontal="left" vertical="center" wrapText="1"/>
    </xf>
    <xf numFmtId="0" fontId="0" fillId="0" borderId="1" xfId="0" applyBorder="1" applyAlignment="1">
      <alignment wrapText="1"/>
    </xf>
    <xf numFmtId="0" fontId="0" fillId="0" borderId="1" xfId="0" applyBorder="1" applyAlignment="1">
      <alignment vertical="center"/>
    </xf>
    <xf numFmtId="0" fontId="10" fillId="2" borderId="0" xfId="0" applyFont="1" applyFill="1" applyAlignment="1">
      <alignment vertical="top"/>
    </xf>
    <xf numFmtId="0" fontId="10" fillId="0" borderId="0" xfId="0" applyFont="1" applyFill="1" applyAlignment="1">
      <alignment vertical="top" wrapText="1"/>
    </xf>
    <xf numFmtId="0" fontId="3" fillId="2"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vertical="top"/>
    </xf>
    <xf numFmtId="0" fontId="9" fillId="2" borderId="0" xfId="0" applyFont="1" applyFill="1" applyBorder="1" applyAlignment="1">
      <alignment horizontal="center" vertical="top"/>
    </xf>
    <xf numFmtId="0" fontId="9" fillId="2" borderId="0" xfId="2" applyNumberFormat="1" applyFont="1" applyFill="1" applyBorder="1" applyAlignment="1">
      <alignment vertical="top"/>
    </xf>
    <xf numFmtId="0" fontId="9" fillId="2" borderId="0" xfId="2" applyNumberFormat="1" applyFont="1" applyFill="1" applyBorder="1" applyAlignment="1">
      <alignment horizontal="right" vertical="top"/>
    </xf>
    <xf numFmtId="0" fontId="9" fillId="2" borderId="0" xfId="0" quotePrefix="1" applyFont="1" applyFill="1" applyBorder="1" applyAlignment="1">
      <alignment horizontal="center" vertical="center" wrapText="1"/>
    </xf>
    <xf numFmtId="164" fontId="9" fillId="2" borderId="0" xfId="0" applyNumberFormat="1" applyFont="1" applyFill="1" applyBorder="1" applyAlignment="1">
      <alignment horizontal="right" vertical="center"/>
    </xf>
    <xf numFmtId="164" fontId="17" fillId="2" borderId="0" xfId="0" applyNumberFormat="1" applyFont="1" applyFill="1" applyBorder="1" applyAlignment="1">
      <alignment horizontal="left" vertical="top"/>
    </xf>
    <xf numFmtId="164" fontId="9" fillId="2" borderId="0" xfId="0" applyNumberFormat="1" applyFont="1" applyFill="1" applyBorder="1" applyAlignment="1">
      <alignment horizontal="right" vertical="top"/>
    </xf>
    <xf numFmtId="164" fontId="17" fillId="2" borderId="0" xfId="0" applyNumberFormat="1" applyFont="1" applyFill="1" applyBorder="1" applyAlignment="1">
      <alignment horizontal="center" vertical="top"/>
    </xf>
    <xf numFmtId="165" fontId="17" fillId="2" borderId="0" xfId="0" applyNumberFormat="1" applyFont="1" applyFill="1" applyBorder="1" applyAlignment="1">
      <alignment horizontal="center" vertical="top"/>
    </xf>
    <xf numFmtId="164" fontId="9" fillId="2" borderId="0" xfId="0" applyNumberFormat="1" applyFont="1" applyFill="1" applyBorder="1" applyAlignment="1">
      <alignment horizontal="center" vertical="top"/>
    </xf>
    <xf numFmtId="0" fontId="9" fillId="2" borderId="0" xfId="0" applyFont="1" applyFill="1" applyBorder="1" applyAlignment="1">
      <alignment horizontal="left" vertical="top"/>
    </xf>
    <xf numFmtId="0" fontId="10" fillId="2" borderId="0" xfId="0" applyFont="1" applyFill="1" applyBorder="1" applyAlignment="1">
      <alignment horizontal="left" vertical="top"/>
    </xf>
    <xf numFmtId="164" fontId="3" fillId="0" borderId="0" xfId="0" applyNumberFormat="1" applyFont="1"/>
    <xf numFmtId="0" fontId="3" fillId="0" borderId="0" xfId="0" applyFont="1" applyAlignment="1">
      <alignment horizontal="left" vertical="top"/>
    </xf>
    <xf numFmtId="1" fontId="46" fillId="2" borderId="5" xfId="0" applyNumberFormat="1" applyFont="1" applyFill="1" applyBorder="1" applyAlignment="1" applyProtection="1">
      <alignment vertical="center"/>
      <protection locked="0"/>
    </xf>
    <xf numFmtId="1" fontId="46" fillId="3" borderId="5" xfId="0" applyNumberFormat="1" applyFont="1" applyFill="1" applyBorder="1" applyAlignment="1">
      <alignment vertical="center"/>
    </xf>
    <xf numFmtId="170" fontId="44" fillId="0" borderId="5" xfId="0" applyNumberFormat="1" applyFont="1" applyBorder="1" applyAlignment="1">
      <alignment horizontal="right" vertical="center"/>
    </xf>
    <xf numFmtId="170" fontId="46" fillId="0" borderId="5" xfId="0" applyNumberFormat="1" applyFont="1" applyBorder="1" applyAlignment="1" applyProtection="1">
      <alignment horizontal="right" vertical="center"/>
      <protection locked="0"/>
    </xf>
    <xf numFmtId="170" fontId="46" fillId="0" borderId="5" xfId="0" applyNumberFormat="1" applyFont="1" applyBorder="1" applyAlignment="1">
      <alignment horizontal="right" vertical="center"/>
    </xf>
    <xf numFmtId="171" fontId="44" fillId="4" borderId="5" xfId="0" applyNumberFormat="1" applyFont="1" applyFill="1" applyBorder="1" applyAlignment="1">
      <alignment horizontal="right" vertical="center"/>
    </xf>
    <xf numFmtId="171" fontId="46" fillId="0" borderId="5" xfId="0" applyNumberFormat="1" applyFont="1" applyBorder="1" applyAlignment="1">
      <alignment horizontal="left" vertical="center"/>
    </xf>
    <xf numFmtId="171" fontId="46" fillId="3" borderId="5" xfId="0" applyNumberFormat="1" applyFont="1" applyFill="1" applyBorder="1" applyAlignment="1" applyProtection="1">
      <alignment horizontal="left" vertical="center"/>
      <protection locked="0"/>
    </xf>
    <xf numFmtId="171" fontId="46" fillId="0" borderId="5" xfId="0" applyNumberFormat="1" applyFont="1" applyBorder="1" applyAlignment="1" applyProtection="1">
      <alignment horizontal="left" vertical="center"/>
      <protection locked="0"/>
    </xf>
    <xf numFmtId="0" fontId="51" fillId="3" borderId="9" xfId="0" applyFont="1" applyFill="1" applyBorder="1" applyAlignment="1">
      <alignment horizontal="center" vertical="top" wrapText="1"/>
    </xf>
    <xf numFmtId="0" fontId="51" fillId="0" borderId="9" xfId="0" applyFont="1" applyBorder="1" applyAlignment="1" applyProtection="1">
      <alignment horizontal="center" vertical="center" wrapText="1"/>
      <protection locked="0"/>
    </xf>
    <xf numFmtId="171" fontId="10" fillId="0" borderId="0" xfId="0" applyNumberFormat="1" applyFont="1" applyFill="1" applyAlignment="1">
      <alignment vertical="top" wrapText="1"/>
    </xf>
    <xf numFmtId="0" fontId="42" fillId="0" borderId="0" xfId="0" applyFont="1" applyAlignment="1">
      <alignment horizontal="center" vertical="center"/>
    </xf>
    <xf numFmtId="0" fontId="41" fillId="2" borderId="0" xfId="0" applyFont="1" applyFill="1" applyAlignment="1">
      <alignment horizontal="center" vertical="center"/>
    </xf>
    <xf numFmtId="0" fontId="44" fillId="4" borderId="4" xfId="2" applyNumberFormat="1" applyFont="1" applyFill="1" applyBorder="1" applyAlignment="1">
      <alignment horizontal="left" vertical="center" wrapText="1" indent="1"/>
    </xf>
    <xf numFmtId="0" fontId="46" fillId="4" borderId="4" xfId="0" applyFont="1" applyFill="1" applyBorder="1" applyAlignment="1">
      <alignment horizontal="left" vertical="center"/>
    </xf>
    <xf numFmtId="0" fontId="17" fillId="2" borderId="4" xfId="0" applyFont="1" applyFill="1" applyBorder="1" applyAlignment="1" applyProtection="1">
      <alignment horizontal="left" vertical="top" wrapText="1"/>
      <protection locked="0"/>
    </xf>
    <xf numFmtId="0" fontId="46" fillId="2" borderId="4" xfId="0" applyFont="1" applyFill="1" applyBorder="1" applyAlignment="1" applyProtection="1">
      <alignment horizontal="center" vertical="center" wrapText="1"/>
      <protection locked="0"/>
    </xf>
    <xf numFmtId="169" fontId="17" fillId="2" borderId="4" xfId="0" applyNumberFormat="1" applyFont="1" applyFill="1" applyBorder="1" applyAlignment="1" applyProtection="1">
      <alignment horizontal="center" vertical="center"/>
      <protection locked="0"/>
    </xf>
    <xf numFmtId="0" fontId="9" fillId="2" borderId="0" xfId="2" applyNumberFormat="1" applyFont="1" applyFill="1" applyBorder="1" applyAlignment="1">
      <alignment horizontal="left" vertical="center" wrapText="1"/>
    </xf>
    <xf numFmtId="0" fontId="17" fillId="2" borderId="4" xfId="0" applyFont="1" applyFill="1" applyBorder="1" applyAlignment="1" applyProtection="1">
      <alignment horizontal="left" vertical="center" wrapText="1"/>
      <protection locked="0"/>
    </xf>
    <xf numFmtId="0" fontId="10" fillId="3" borderId="4" xfId="0" applyFont="1" applyFill="1" applyBorder="1" applyAlignment="1" applyProtection="1">
      <alignment horizontal="left" vertical="center"/>
      <protection locked="0"/>
    </xf>
    <xf numFmtId="0" fontId="17" fillId="3" borderId="4" xfId="0" applyFont="1" applyFill="1" applyBorder="1" applyAlignment="1" applyProtection="1">
      <alignment horizontal="left" vertical="center"/>
      <protection locked="0"/>
    </xf>
    <xf numFmtId="49" fontId="17" fillId="3" borderId="4" xfId="0" applyNumberFormat="1" applyFont="1" applyFill="1" applyBorder="1" applyAlignment="1" applyProtection="1">
      <alignment horizontal="left" vertical="center"/>
      <protection locked="0"/>
    </xf>
    <xf numFmtId="0" fontId="17" fillId="2" borderId="4" xfId="0" applyFont="1" applyFill="1" applyBorder="1" applyAlignment="1" applyProtection="1">
      <alignment horizontal="center" vertical="center"/>
      <protection locked="0"/>
    </xf>
    <xf numFmtId="166" fontId="17" fillId="2" borderId="4" xfId="0" applyNumberFormat="1" applyFont="1" applyFill="1" applyBorder="1" applyAlignment="1" applyProtection="1">
      <alignment horizontal="left" vertical="center"/>
      <protection locked="0"/>
    </xf>
    <xf numFmtId="0" fontId="17" fillId="2" borderId="4" xfId="0" applyFont="1" applyFill="1" applyBorder="1" applyAlignment="1" applyProtection="1">
      <alignment horizontal="left" vertical="center"/>
      <protection locked="0"/>
    </xf>
    <xf numFmtId="0" fontId="46" fillId="0" borderId="6" xfId="0" applyFont="1" applyBorder="1" applyAlignment="1">
      <alignment horizontal="left" vertical="center" indent="1"/>
    </xf>
    <xf numFmtId="0" fontId="46" fillId="0" borderId="4" xfId="0" applyFont="1" applyBorder="1" applyAlignment="1">
      <alignment horizontal="left" vertical="center" indent="1"/>
    </xf>
    <xf numFmtId="0" fontId="46" fillId="0" borderId="7" xfId="0" applyFont="1" applyBorder="1" applyAlignment="1">
      <alignment horizontal="left" vertical="center" indent="1"/>
    </xf>
    <xf numFmtId="0" fontId="46" fillId="0" borderId="6" xfId="0" applyFont="1" applyBorder="1" applyAlignment="1">
      <alignment horizontal="left" vertical="center" wrapText="1" indent="1"/>
    </xf>
    <xf numFmtId="0" fontId="46" fillId="0" borderId="4" xfId="0" applyFont="1" applyBorder="1" applyAlignment="1">
      <alignment horizontal="left" vertical="center" wrapText="1" indent="1"/>
    </xf>
    <xf numFmtId="0" fontId="46" fillId="0" borderId="7" xfId="0" applyFont="1" applyBorder="1" applyAlignment="1">
      <alignment horizontal="left" vertical="center" wrapText="1" indent="1"/>
    </xf>
    <xf numFmtId="0" fontId="37" fillId="2" borderId="0" xfId="2" applyNumberFormat="1" applyFont="1" applyFill="1" applyBorder="1" applyAlignment="1">
      <alignment horizontal="left" vertical="center" wrapText="1"/>
    </xf>
    <xf numFmtId="0" fontId="44" fillId="4" borderId="6" xfId="2" applyNumberFormat="1" applyFont="1" applyFill="1" applyBorder="1" applyAlignment="1">
      <alignment horizontal="left" vertical="center" indent="1"/>
    </xf>
    <xf numFmtId="0" fontId="44" fillId="4" borderId="7" xfId="2" applyNumberFormat="1" applyFont="1" applyFill="1" applyBorder="1" applyAlignment="1">
      <alignment horizontal="left" vertical="center" indent="1"/>
    </xf>
    <xf numFmtId="0" fontId="44" fillId="4" borderId="6" xfId="2" applyNumberFormat="1" applyFont="1" applyFill="1" applyBorder="1" applyAlignment="1">
      <alignment horizontal="center" vertical="center" wrapText="1"/>
    </xf>
    <xf numFmtId="0" fontId="44" fillId="4" borderId="4" xfId="2" applyNumberFormat="1" applyFont="1" applyFill="1" applyBorder="1" applyAlignment="1">
      <alignment horizontal="center" vertical="center" wrapText="1"/>
    </xf>
    <xf numFmtId="0" fontId="44" fillId="4" borderId="7" xfId="2" applyNumberFormat="1" applyFont="1" applyFill="1" applyBorder="1" applyAlignment="1">
      <alignment horizontal="center" vertical="center" wrapText="1"/>
    </xf>
    <xf numFmtId="0" fontId="46" fillId="2" borderId="6" xfId="0" applyFont="1" applyFill="1" applyBorder="1" applyAlignment="1">
      <alignment horizontal="left" vertical="center" wrapText="1" indent="1"/>
    </xf>
    <xf numFmtId="0" fontId="46" fillId="2" borderId="4" xfId="0" applyFont="1" applyFill="1" applyBorder="1" applyAlignment="1">
      <alignment horizontal="left" vertical="center" wrapText="1" indent="1"/>
    </xf>
    <xf numFmtId="0" fontId="46" fillId="2" borderId="7" xfId="0" applyFont="1" applyFill="1" applyBorder="1" applyAlignment="1">
      <alignment horizontal="left" vertical="center" wrapText="1" indent="1"/>
    </xf>
    <xf numFmtId="171" fontId="46" fillId="0" borderId="6" xfId="0" applyNumberFormat="1" applyFont="1" applyFill="1" applyBorder="1" applyAlignment="1" applyProtection="1">
      <alignment vertical="center"/>
      <protection locked="0"/>
    </xf>
    <xf numFmtId="171" fontId="46" fillId="0" borderId="7" xfId="0" applyNumberFormat="1" applyFont="1" applyFill="1" applyBorder="1" applyAlignment="1" applyProtection="1">
      <alignment vertical="center"/>
      <protection locked="0"/>
    </xf>
    <xf numFmtId="0" fontId="44" fillId="3" borderId="6" xfId="0" applyFont="1" applyFill="1" applyBorder="1" applyAlignment="1">
      <alignment horizontal="left" vertical="center" wrapText="1" indent="1"/>
    </xf>
    <xf numFmtId="0" fontId="44" fillId="3" borderId="4" xfId="0" applyFont="1" applyFill="1" applyBorder="1" applyAlignment="1">
      <alignment horizontal="left" vertical="center" wrapText="1" indent="1"/>
    </xf>
    <xf numFmtId="0" fontId="44" fillId="3" borderId="7" xfId="0" applyFont="1" applyFill="1" applyBorder="1" applyAlignment="1">
      <alignment horizontal="left" vertical="center" wrapText="1" indent="1"/>
    </xf>
    <xf numFmtId="171" fontId="44" fillId="3" borderId="5" xfId="0" applyNumberFormat="1" applyFont="1" applyFill="1" applyBorder="1" applyAlignment="1">
      <alignment vertical="center"/>
    </xf>
    <xf numFmtId="0" fontId="44" fillId="3" borderId="6" xfId="0" applyFont="1" applyFill="1" applyBorder="1" applyAlignment="1">
      <alignment horizontal="left" vertical="center" indent="1"/>
    </xf>
    <xf numFmtId="0" fontId="44" fillId="3" borderId="4" xfId="0" applyFont="1" applyFill="1" applyBorder="1" applyAlignment="1">
      <alignment horizontal="left" vertical="center" indent="1"/>
    </xf>
    <xf numFmtId="0" fontId="44" fillId="3" borderId="7" xfId="0" applyFont="1" applyFill="1" applyBorder="1" applyAlignment="1">
      <alignment horizontal="left" vertical="center" indent="1"/>
    </xf>
    <xf numFmtId="171" fontId="46" fillId="3" borderId="5" xfId="0" applyNumberFormat="1" applyFont="1" applyFill="1" applyBorder="1" applyAlignment="1">
      <alignment vertical="center"/>
    </xf>
    <xf numFmtId="0" fontId="44" fillId="4" borderId="6" xfId="0" applyFont="1" applyFill="1" applyBorder="1" applyAlignment="1">
      <alignment horizontal="left" vertical="center" indent="1"/>
    </xf>
    <xf numFmtId="0" fontId="44" fillId="4" borderId="4" xfId="0" applyFont="1" applyFill="1" applyBorder="1" applyAlignment="1">
      <alignment horizontal="left" vertical="center" indent="1"/>
    </xf>
    <xf numFmtId="0" fontId="44" fillId="4" borderId="7" xfId="0" applyFont="1" applyFill="1" applyBorder="1" applyAlignment="1">
      <alignment horizontal="left" vertical="center" indent="1"/>
    </xf>
    <xf numFmtId="0" fontId="44" fillId="4" borderId="5"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5" fillId="4" borderId="5" xfId="0" applyFont="1" applyFill="1" applyBorder="1" applyAlignment="1">
      <alignment horizontal="left" vertical="center"/>
    </xf>
    <xf numFmtId="0" fontId="51" fillId="0" borderId="0" xfId="0" applyFont="1" applyAlignment="1">
      <alignment horizontal="left" vertical="top" wrapText="1"/>
    </xf>
    <xf numFmtId="0" fontId="45" fillId="4" borderId="5" xfId="0" applyFont="1" applyFill="1" applyBorder="1" applyAlignment="1">
      <alignment horizontal="left" vertical="center" wrapText="1"/>
    </xf>
    <xf numFmtId="0" fontId="51" fillId="2" borderId="5" xfId="0" applyFont="1" applyFill="1" applyBorder="1" applyAlignment="1">
      <alignment horizontal="center" vertical="top" wrapText="1"/>
    </xf>
    <xf numFmtId="0" fontId="0" fillId="0" borderId="0" xfId="0" applyAlignment="1">
      <alignment horizontal="center"/>
    </xf>
  </cellXfs>
  <cellStyles count="5">
    <cellStyle name="Heading 2" xfId="2" builtinId="17"/>
    <cellStyle name="Normal" xfId="0" builtinId="0"/>
    <cellStyle name="Normal 12" xfId="1"/>
    <cellStyle name="Normal 2" xfId="4"/>
    <cellStyle name="Normal 3" xfId="3"/>
  </cellStyles>
  <dxfs count="0"/>
  <tableStyles count="0" defaultTableStyle="TableStyleMedium2" defaultPivotStyle="PivotStyleMedium9"/>
  <colors>
    <mruColors>
      <color rgb="FFC00000"/>
      <color rgb="FF778C97"/>
      <color rgb="FF920000"/>
      <color rgb="FFFFC5C5"/>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1.tif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xdr:row>
      <xdr:rowOff>162486</xdr:rowOff>
    </xdr:from>
    <xdr:to>
      <xdr:col>2</xdr:col>
      <xdr:colOff>28575</xdr:colOff>
      <xdr:row>39</xdr:row>
      <xdr:rowOff>132080</xdr:rowOff>
    </xdr:to>
    <xdr:pic>
      <xdr:nvPicPr>
        <xdr:cNvPr id="3" name="Imagem 25" descr="C:\Users\andromeda\AppData\Local\Microsoft\Windows\INetCache\Content.Word\illus_base_word.tif">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68636"/>
          <a:ext cx="7972425" cy="541094"/>
        </a:xfrm>
        <a:prstGeom prst="rect">
          <a:avLst/>
        </a:prstGeom>
        <a:noFill/>
        <a:ln>
          <a:noFill/>
        </a:ln>
      </xdr:spPr>
    </xdr:pic>
    <xdr:clientData/>
  </xdr:twoCellAnchor>
  <xdr:twoCellAnchor editAs="oneCell">
    <xdr:from>
      <xdr:col>0</xdr:col>
      <xdr:colOff>0</xdr:colOff>
      <xdr:row>0</xdr:row>
      <xdr:rowOff>114302</xdr:rowOff>
    </xdr:from>
    <xdr:to>
      <xdr:col>1</xdr:col>
      <xdr:colOff>5010150</xdr:colOff>
      <xdr:row>0</xdr:row>
      <xdr:rowOff>1476376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0" y="114302"/>
          <a:ext cx="7895872" cy="1362074"/>
        </a:xfrm>
        <a:prstGeom prst="rect">
          <a:avLst/>
        </a:prstGeom>
      </xdr:spPr>
    </xdr:pic>
    <xdr:clientData/>
  </xdr:twoCellAnchor>
  <xdr:twoCellAnchor editAs="oneCell">
    <xdr:from>
      <xdr:col>0</xdr:col>
      <xdr:colOff>1</xdr:colOff>
      <xdr:row>1</xdr:row>
      <xdr:rowOff>312427</xdr:rowOff>
    </xdr:from>
    <xdr:to>
      <xdr:col>2</xdr:col>
      <xdr:colOff>9525</xdr:colOff>
      <xdr:row>3</xdr:row>
      <xdr:rowOff>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l="427" r="10794"/>
        <a:stretch/>
      </xdr:blipFill>
      <xdr:spPr>
        <a:xfrm>
          <a:off x="1" y="2084077"/>
          <a:ext cx="7953374" cy="392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9524</xdr:rowOff>
    </xdr:from>
    <xdr:to>
      <xdr:col>5</xdr:col>
      <xdr:colOff>9525</xdr:colOff>
      <xdr:row>0</xdr:row>
      <xdr:rowOff>323850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478" t="9857" r="9393" b="9025"/>
        <a:stretch/>
      </xdr:blipFill>
      <xdr:spPr>
        <a:xfrm>
          <a:off x="0" y="9524"/>
          <a:ext cx="7905750" cy="314326"/>
        </a:xfrm>
        <a:prstGeom prst="rect">
          <a:avLst/>
        </a:prstGeom>
      </xdr:spPr>
    </xdr:pic>
    <xdr:clientData/>
  </xdr:twoCellAnchor>
  <xdr:twoCellAnchor editAs="oneCell">
    <xdr:from>
      <xdr:col>0</xdr:col>
      <xdr:colOff>0</xdr:colOff>
      <xdr:row>47</xdr:row>
      <xdr:rowOff>161925</xdr:rowOff>
    </xdr:from>
    <xdr:to>
      <xdr:col>5</xdr:col>
      <xdr:colOff>76200</xdr:colOff>
      <xdr:row>50</xdr:row>
      <xdr:rowOff>131518</xdr:rowOff>
    </xdr:to>
    <xdr:pic>
      <xdr:nvPicPr>
        <xdr:cNvPr id="4" name="Imagem 25" descr="C:\Users\andromeda\AppData\Local\Microsoft\Windows\INetCache\Content.Word\illus_base_word.tif">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506200"/>
          <a:ext cx="7972425" cy="54109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58</xdr:row>
      <xdr:rowOff>28575</xdr:rowOff>
    </xdr:from>
    <xdr:to>
      <xdr:col>22</xdr:col>
      <xdr:colOff>38100</xdr:colOff>
      <xdr:row>62</xdr:row>
      <xdr:rowOff>107896</xdr:rowOff>
    </xdr:to>
    <xdr:grpSp>
      <xdr:nvGrpSpPr>
        <xdr:cNvPr id="4" name="Group 3">
          <a:extLst>
            <a:ext uri="{FF2B5EF4-FFF2-40B4-BE49-F238E27FC236}">
              <a16:creationId xmlns:a16="http://schemas.microsoft.com/office/drawing/2014/main" id="{00000000-0008-0000-0200-000007000000}"/>
            </a:ext>
          </a:extLst>
        </xdr:cNvPr>
        <xdr:cNvGrpSpPr/>
      </xdr:nvGrpSpPr>
      <xdr:grpSpPr>
        <a:xfrm>
          <a:off x="0" y="15562219"/>
          <a:ext cx="24231600" cy="802192"/>
          <a:chOff x="0" y="15240000"/>
          <a:chExt cx="23012400" cy="841321"/>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0" y="15240000"/>
            <a:ext cx="12318715" cy="838200"/>
          </a:xfrm>
          <a:prstGeom prst="rect">
            <a:avLst/>
          </a:prstGeom>
        </xdr:spPr>
      </xdr:pic>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a:srcRect l="773" r="11561"/>
          <a:stretch/>
        </xdr:blipFill>
        <xdr:spPr>
          <a:xfrm>
            <a:off x="12211050" y="15240000"/>
            <a:ext cx="10801350" cy="841321"/>
          </a:xfrm>
          <a:prstGeom prst="rect">
            <a:avLst/>
          </a:prstGeom>
        </xdr:spPr>
      </xdr:pic>
    </xdr:grpSp>
    <xdr:clientData/>
  </xdr:twoCellAnchor>
  <xdr:twoCellAnchor editAs="oneCell">
    <xdr:from>
      <xdr:col>0</xdr:col>
      <xdr:colOff>0</xdr:colOff>
      <xdr:row>0</xdr:row>
      <xdr:rowOff>0</xdr:rowOff>
    </xdr:from>
    <xdr:to>
      <xdr:col>8</xdr:col>
      <xdr:colOff>34328</xdr:colOff>
      <xdr:row>0</xdr:row>
      <xdr:rowOff>447675</xdr:rowOff>
    </xdr:to>
    <xdr:pic>
      <xdr:nvPicPr>
        <xdr:cNvPr id="7" name="Picture 6">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stretch>
          <a:fillRect/>
        </a:stretch>
      </xdr:blipFill>
      <xdr:spPr>
        <a:xfrm>
          <a:off x="0" y="0"/>
          <a:ext cx="10121303" cy="447675"/>
        </a:xfrm>
        <a:prstGeom prst="rect">
          <a:avLst/>
        </a:prstGeom>
      </xdr:spPr>
    </xdr:pic>
    <xdr:clientData/>
  </xdr:twoCellAnchor>
  <xdr:twoCellAnchor editAs="oneCell">
    <xdr:from>
      <xdr:col>8</xdr:col>
      <xdr:colOff>29635</xdr:colOff>
      <xdr:row>0</xdr:row>
      <xdr:rowOff>0</xdr:rowOff>
    </xdr:from>
    <xdr:to>
      <xdr:col>22</xdr:col>
      <xdr:colOff>0</xdr:colOff>
      <xdr:row>0</xdr:row>
      <xdr:rowOff>449791</xdr:rowOff>
    </xdr:to>
    <xdr:pic>
      <xdr:nvPicPr>
        <xdr:cNvPr id="8" name="Picture 7">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4"/>
        <a:srcRect l="80896"/>
        <a:stretch/>
      </xdr:blipFill>
      <xdr:spPr>
        <a:xfrm>
          <a:off x="10116610" y="0"/>
          <a:ext cx="12962465" cy="4497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8659</xdr:colOff>
      <xdr:row>0</xdr:row>
      <xdr:rowOff>346865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668"/>
        <a:stretch/>
      </xdr:blipFill>
      <xdr:spPr>
        <a:xfrm>
          <a:off x="0" y="0"/>
          <a:ext cx="7966364" cy="346865"/>
        </a:xfrm>
        <a:prstGeom prst="rect">
          <a:avLst/>
        </a:prstGeom>
      </xdr:spPr>
    </xdr:pic>
    <xdr:clientData/>
  </xdr:twoCellAnchor>
  <xdr:twoCellAnchor editAs="oneCell">
    <xdr:from>
      <xdr:col>0</xdr:col>
      <xdr:colOff>0</xdr:colOff>
      <xdr:row>35</xdr:row>
      <xdr:rowOff>177777</xdr:rowOff>
    </xdr:from>
    <xdr:to>
      <xdr:col>3</xdr:col>
      <xdr:colOff>66675</xdr:colOff>
      <xdr:row>38</xdr:row>
      <xdr:rowOff>145969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11426802"/>
          <a:ext cx="8020050" cy="5396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3</xdr:col>
      <xdr:colOff>28575</xdr:colOff>
      <xdr:row>32</xdr:row>
      <xdr:rowOff>158692</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12512652"/>
          <a:ext cx="8020050" cy="539692"/>
        </a:xfrm>
        <a:prstGeom prst="rect">
          <a:avLst/>
        </a:prstGeom>
      </xdr:spPr>
    </xdr:pic>
    <xdr:clientData/>
  </xdr:twoCellAnchor>
  <xdr:twoCellAnchor editAs="oneCell">
    <xdr:from>
      <xdr:col>0</xdr:col>
      <xdr:colOff>0</xdr:colOff>
      <xdr:row>0</xdr:row>
      <xdr:rowOff>0</xdr:rowOff>
    </xdr:from>
    <xdr:to>
      <xdr:col>3</xdr:col>
      <xdr:colOff>9525</xdr:colOff>
      <xdr:row>0</xdr:row>
      <xdr:rowOff>347647</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2"/>
        <a:srcRect l="418"/>
        <a:stretch/>
      </xdr:blipFill>
      <xdr:spPr>
        <a:xfrm>
          <a:off x="0" y="0"/>
          <a:ext cx="8001000" cy="3476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0</xdr:row>
      <xdr:rowOff>384928</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a:srcRect l="531"/>
        <a:stretch/>
      </xdr:blipFill>
      <xdr:spPr>
        <a:xfrm>
          <a:off x="0" y="0"/>
          <a:ext cx="8297333" cy="384928"/>
        </a:xfrm>
        <a:prstGeom prst="rect">
          <a:avLst/>
        </a:prstGeom>
      </xdr:spPr>
    </xdr:pic>
    <xdr:clientData/>
  </xdr:twoCellAnchor>
  <xdr:twoCellAnchor editAs="oneCell">
    <xdr:from>
      <xdr:col>0</xdr:col>
      <xdr:colOff>0</xdr:colOff>
      <xdr:row>24</xdr:row>
      <xdr:rowOff>1</xdr:rowOff>
    </xdr:from>
    <xdr:to>
      <xdr:col>3</xdr:col>
      <xdr:colOff>60614</xdr:colOff>
      <xdr:row>25</xdr:row>
      <xdr:rowOff>100146</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a:stretch>
          <a:fillRect/>
        </a:stretch>
      </xdr:blipFill>
      <xdr:spPr>
        <a:xfrm>
          <a:off x="0" y="10382251"/>
          <a:ext cx="7985414" cy="5382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6"/>
  <sheetViews>
    <sheetView showGridLines="0" tabSelected="1" zoomScale="90" zoomScaleNormal="90" workbookViewId="0">
      <selection activeCell="A5" sqref="A5"/>
    </sheetView>
  </sheetViews>
  <sheetFormatPr defaultColWidth="9.1796875" defaultRowHeight="14.5"/>
  <cols>
    <col min="1" max="1" width="41.26953125" style="63" customWidth="1"/>
    <col min="2" max="2" width="77.81640625" style="63" customWidth="1"/>
    <col min="3" max="3" width="5.1796875" style="64" customWidth="1"/>
    <col min="4" max="16384" width="9.1796875" style="63"/>
  </cols>
  <sheetData>
    <row r="1" spans="1:3" ht="139.5" customHeight="1">
      <c r="A1" s="194"/>
      <c r="B1" s="194"/>
      <c r="C1" s="62"/>
    </row>
    <row r="2" spans="1:3" s="65" customFormat="1" ht="24.75" customHeight="1">
      <c r="A2" s="195" t="s">
        <v>3307</v>
      </c>
      <c r="B2" s="195"/>
      <c r="C2" s="66"/>
    </row>
    <row r="3" spans="1:3" s="65" customFormat="1" ht="30.75" customHeight="1">
      <c r="A3" s="83"/>
      <c r="B3" s="83"/>
      <c r="C3" s="66"/>
    </row>
    <row r="4" spans="1:3" s="67" customFormat="1" ht="20.25" customHeight="1">
      <c r="A4" s="85" t="s">
        <v>411</v>
      </c>
      <c r="C4" s="68"/>
    </row>
    <row r="5" spans="1:3" s="67" customFormat="1" ht="24" customHeight="1">
      <c r="A5" s="87" t="s">
        <v>3218</v>
      </c>
      <c r="B5" s="92"/>
      <c r="C5" s="69"/>
    </row>
    <row r="6" spans="1:3" s="67" customFormat="1" ht="41.25" customHeight="1">
      <c r="A6" s="91" t="s">
        <v>3309</v>
      </c>
      <c r="B6" s="93"/>
      <c r="C6" s="69"/>
    </row>
    <row r="7" spans="1:3" s="67" customFormat="1" ht="24" customHeight="1">
      <c r="A7" s="87" t="s">
        <v>3213</v>
      </c>
      <c r="B7" s="94"/>
      <c r="C7" s="69"/>
    </row>
    <row r="8" spans="1:3" s="67" customFormat="1" ht="24" customHeight="1">
      <c r="A8" s="87" t="s">
        <v>0</v>
      </c>
      <c r="B8" s="93"/>
      <c r="C8" s="69"/>
    </row>
    <row r="9" spans="1:3" s="67" customFormat="1" ht="24" customHeight="1">
      <c r="A9" s="87" t="s">
        <v>3219</v>
      </c>
      <c r="B9" s="93"/>
      <c r="C9" s="69"/>
    </row>
    <row r="10" spans="1:3" s="67" customFormat="1" ht="24" customHeight="1">
      <c r="A10" s="87" t="s">
        <v>3220</v>
      </c>
      <c r="B10" s="95"/>
      <c r="C10" s="69"/>
    </row>
    <row r="11" spans="1:3" s="67" customFormat="1" ht="24" customHeight="1">
      <c r="A11" s="87" t="s">
        <v>3221</v>
      </c>
      <c r="B11" s="92"/>
      <c r="C11" s="69"/>
    </row>
    <row r="12" spans="1:3" s="67" customFormat="1" ht="24" customHeight="1">
      <c r="A12" s="87" t="s">
        <v>3222</v>
      </c>
      <c r="B12" s="92"/>
      <c r="C12" s="69"/>
    </row>
    <row r="13" spans="1:3" s="67" customFormat="1" ht="24" customHeight="1">
      <c r="A13" s="91" t="s">
        <v>5569</v>
      </c>
      <c r="B13" s="96"/>
      <c r="C13" s="69"/>
    </row>
    <row r="14" spans="1:3" s="67" customFormat="1" ht="24" customHeight="1">
      <c r="A14" s="87" t="s">
        <v>3223</v>
      </c>
      <c r="B14" s="96"/>
      <c r="C14" s="69"/>
    </row>
    <row r="15" spans="1:3" s="67" customFormat="1" ht="24" customHeight="1">
      <c r="A15" s="87" t="s">
        <v>3310</v>
      </c>
      <c r="B15" s="96"/>
      <c r="C15" s="69"/>
    </row>
    <row r="16" spans="1:3" s="67" customFormat="1" ht="20.25" customHeight="1">
      <c r="A16" s="70"/>
      <c r="B16" s="71"/>
      <c r="C16" s="69"/>
    </row>
    <row r="17" spans="1:3" s="67" customFormat="1" ht="21.75" customHeight="1">
      <c r="A17" s="85" t="s">
        <v>3308</v>
      </c>
      <c r="B17" s="68"/>
      <c r="C17" s="69"/>
    </row>
    <row r="18" spans="1:3" s="67" customFormat="1" ht="24" customHeight="1">
      <c r="A18" s="87" t="s">
        <v>3224</v>
      </c>
      <c r="B18" s="92"/>
      <c r="C18" s="69"/>
    </row>
    <row r="19" spans="1:3" s="67" customFormat="1" ht="24" customHeight="1">
      <c r="A19" s="87" t="s">
        <v>406</v>
      </c>
      <c r="B19" s="92"/>
      <c r="C19" s="69"/>
    </row>
    <row r="20" spans="1:3" s="67" customFormat="1" ht="24" customHeight="1">
      <c r="A20" s="87" t="s">
        <v>3220</v>
      </c>
      <c r="B20" s="92"/>
      <c r="C20" s="69"/>
    </row>
    <row r="21" spans="1:3" s="67" customFormat="1" ht="24" customHeight="1">
      <c r="A21" s="87" t="s">
        <v>3225</v>
      </c>
      <c r="B21" s="92"/>
      <c r="C21" s="69"/>
    </row>
    <row r="22" spans="1:3" s="67" customFormat="1">
      <c r="C22" s="68"/>
    </row>
    <row r="23" spans="1:3" s="65" customFormat="1">
      <c r="A23" s="72" t="s">
        <v>3228</v>
      </c>
      <c r="C23" s="66"/>
    </row>
    <row r="36" spans="2:2" ht="23" customHeight="1">
      <c r="B36" s="159" t="s">
        <v>5660</v>
      </c>
    </row>
  </sheetData>
  <sheetProtection algorithmName="SHA-512" hashValue="PS8kLQpDOBGPZt0rB5m5+70f6sUu3vn0lQnysWSGb/abGr0Vp7QVKefAH9RYvycsaaUQ9idJM6N2cs4+A0/h9g==" saltValue="KPgBzWJRVB+fD+9n3pNJ6w==" spinCount="100000" sheet="1" objects="1" scenarios="1"/>
  <mergeCells count="2">
    <mergeCell ref="A1:B1"/>
    <mergeCell ref="A2:B2"/>
  </mergeCells>
  <dataValidations count="7">
    <dataValidation type="textLength" operator="lessThanOrEqual" allowBlank="1" showInputMessage="1" showErrorMessage="1" sqref="B5 B6">
      <formula1>100</formula1>
    </dataValidation>
    <dataValidation type="textLength" operator="lessThanOrEqual" allowBlank="1" showInputMessage="1" showErrorMessage="1" sqref="B8 B9 B19">
      <formula1>30</formula1>
    </dataValidation>
    <dataValidation type="custom" operator="equal" allowBlank="1" showInputMessage="1" showErrorMessage="1" sqref="B12">
      <formula1>AND(LEN(B12) = 9, ISNUMBER(B12), VALUE(B12) = INT(B12))</formula1>
    </dataValidation>
    <dataValidation type="textLength" operator="lessThanOrEqual" allowBlank="1" showInputMessage="1" showErrorMessage="1" sqref="B18">
      <formula1>50</formula1>
    </dataValidation>
    <dataValidation type="custom" operator="greaterThan" allowBlank="1" showInputMessage="1" showErrorMessage="1" sqref="B10">
      <formula1>AND(ISNUMBER(B10*1), VALUE(B10)&gt;=0, VALUE(B10)=INT(B10))</formula1>
    </dataValidation>
    <dataValidation type="custom" allowBlank="1" showInputMessage="1" showErrorMessage="1" sqref="B7">
      <formula1>AND(LEN(B7)=8, MID(B7, 5, 1)="-", LEN(TRIM(MID(B7, 1, 4)))=4, LEN(TRIM(MID(B7, 6, 3)))=3, ISNUMBER(MID(B7, 1, 4)*1), ISNUMBER(MID(B7, 6, 3)*1))</formula1>
    </dataValidation>
    <dataValidation type="custom" allowBlank="1" showInputMessage="1" showErrorMessage="1" sqref="B11 B21">
      <formula1>IFERROR(SEARCH("@",B11), 0) &gt; 0</formula1>
    </dataValidation>
  </dataValidations>
  <pageMargins left="0.43307086614173229" right="0.23622047244094491" top="0.74803149606299213" bottom="0.74803149606299213" header="0.31496062992125984" footer="0.31496062992125984"/>
  <pageSetup paperSize="9" scale="80" orientation="portrait" cellComments="asDisplayed" r:id="rId1"/>
  <headerFooter>
    <oddFooter xml:space="preserve">&amp;LPedido de Financiamento IFRRU 2020 | &amp;A&amp;R&amp;12&amp;P/6    </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CAE!$A$1:$A$1829</xm:f>
          </x14:formula1>
          <xm:sqref>B13</xm:sqref>
        </x14:dataValidation>
        <x14:dataValidation type="list" allowBlank="1" showInputMessage="1" showErrorMessage="1">
          <x14:formula1>
            <xm:f>'TipoEntidades(AD&amp;C)'!$C$3:$C$69</xm:f>
          </x14:formula1>
          <xm:sqref>B14</xm:sqref>
        </x14:dataValidation>
        <x14:dataValidation type="list" allowBlank="1" showInputMessage="1" showErrorMessage="1">
          <x14:formula1>
            <xm:f>'EscalaoDimensional(AD&amp;C)'!$C$1:$C$5</xm:f>
          </x14:formula1>
          <xm:sqref>B15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29"/>
  <sheetViews>
    <sheetView topLeftCell="A1794" workbookViewId="0">
      <selection activeCell="A10" sqref="A10"/>
    </sheetView>
  </sheetViews>
  <sheetFormatPr defaultRowHeight="14.5"/>
  <cols>
    <col min="1" max="1" width="105.453125" customWidth="1"/>
  </cols>
  <sheetData>
    <row r="1" spans="1:1">
      <c r="A1" t="s">
        <v>3325</v>
      </c>
    </row>
    <row r="2" spans="1:1">
      <c r="A2" t="s">
        <v>3326</v>
      </c>
    </row>
    <row r="3" spans="1:1">
      <c r="A3" t="s">
        <v>3327</v>
      </c>
    </row>
    <row r="4" spans="1:1">
      <c r="A4" t="s">
        <v>3328</v>
      </c>
    </row>
    <row r="5" spans="1:1">
      <c r="A5" t="s">
        <v>3329</v>
      </c>
    </row>
    <row r="6" spans="1:1">
      <c r="A6" t="s">
        <v>3330</v>
      </c>
    </row>
    <row r="7" spans="1:1">
      <c r="A7" t="s">
        <v>3331</v>
      </c>
    </row>
    <row r="8" spans="1:1">
      <c r="A8" t="s">
        <v>3332</v>
      </c>
    </row>
    <row r="9" spans="1:1">
      <c r="A9" t="s">
        <v>3333</v>
      </c>
    </row>
    <row r="10" spans="1:1">
      <c r="A10" t="s">
        <v>3334</v>
      </c>
    </row>
    <row r="11" spans="1:1">
      <c r="A11" t="s">
        <v>3335</v>
      </c>
    </row>
    <row r="12" spans="1:1">
      <c r="A12" t="s">
        <v>3336</v>
      </c>
    </row>
    <row r="13" spans="1:1">
      <c r="A13" t="s">
        <v>3337</v>
      </c>
    </row>
    <row r="14" spans="1:1">
      <c r="A14" t="s">
        <v>3338</v>
      </c>
    </row>
    <row r="15" spans="1:1">
      <c r="A15" t="s">
        <v>3339</v>
      </c>
    </row>
    <row r="16" spans="1:1">
      <c r="A16" t="s">
        <v>3340</v>
      </c>
    </row>
    <row r="17" spans="1:1">
      <c r="A17" t="s">
        <v>3341</v>
      </c>
    </row>
    <row r="18" spans="1:1">
      <c r="A18" t="s">
        <v>3342</v>
      </c>
    </row>
    <row r="19" spans="1:1">
      <c r="A19" t="s">
        <v>3343</v>
      </c>
    </row>
    <row r="20" spans="1:1">
      <c r="A20" t="s">
        <v>3344</v>
      </c>
    </row>
    <row r="21" spans="1:1">
      <c r="A21" t="s">
        <v>3345</v>
      </c>
    </row>
    <row r="22" spans="1:1">
      <c r="A22" t="s">
        <v>3346</v>
      </c>
    </row>
    <row r="23" spans="1:1">
      <c r="A23" t="s">
        <v>3347</v>
      </c>
    </row>
    <row r="24" spans="1:1">
      <c r="A24" t="s">
        <v>3348</v>
      </c>
    </row>
    <row r="25" spans="1:1">
      <c r="A25" t="s">
        <v>3349</v>
      </c>
    </row>
    <row r="26" spans="1:1">
      <c r="A26" t="s">
        <v>3350</v>
      </c>
    </row>
    <row r="27" spans="1:1">
      <c r="A27" t="s">
        <v>3351</v>
      </c>
    </row>
    <row r="28" spans="1:1">
      <c r="A28" t="s">
        <v>3352</v>
      </c>
    </row>
    <row r="29" spans="1:1">
      <c r="A29" t="s">
        <v>3353</v>
      </c>
    </row>
    <row r="30" spans="1:1">
      <c r="A30" t="s">
        <v>3354</v>
      </c>
    </row>
    <row r="31" spans="1:1">
      <c r="A31" t="s">
        <v>3355</v>
      </c>
    </row>
    <row r="32" spans="1:1">
      <c r="A32" t="s">
        <v>3356</v>
      </c>
    </row>
    <row r="33" spans="1:1">
      <c r="A33" t="s">
        <v>3357</v>
      </c>
    </row>
    <row r="34" spans="1:1">
      <c r="A34" t="s">
        <v>3358</v>
      </c>
    </row>
    <row r="35" spans="1:1">
      <c r="A35" t="s">
        <v>3359</v>
      </c>
    </row>
    <row r="36" spans="1:1">
      <c r="A36" t="s">
        <v>3360</v>
      </c>
    </row>
    <row r="37" spans="1:1">
      <c r="A37" t="s">
        <v>3361</v>
      </c>
    </row>
    <row r="38" spans="1:1">
      <c r="A38" t="s">
        <v>3362</v>
      </c>
    </row>
    <row r="39" spans="1:1">
      <c r="A39" t="s">
        <v>3363</v>
      </c>
    </row>
    <row r="40" spans="1:1">
      <c r="A40" t="s">
        <v>3364</v>
      </c>
    </row>
    <row r="41" spans="1:1">
      <c r="A41" t="s">
        <v>3365</v>
      </c>
    </row>
    <row r="42" spans="1:1">
      <c r="A42" t="s">
        <v>3366</v>
      </c>
    </row>
    <row r="43" spans="1:1">
      <c r="A43" t="s">
        <v>3367</v>
      </c>
    </row>
    <row r="44" spans="1:1">
      <c r="A44" t="s">
        <v>3368</v>
      </c>
    </row>
    <row r="45" spans="1:1">
      <c r="A45" t="s">
        <v>3369</v>
      </c>
    </row>
    <row r="46" spans="1:1">
      <c r="A46" t="s">
        <v>3370</v>
      </c>
    </row>
    <row r="47" spans="1:1">
      <c r="A47" t="s">
        <v>3371</v>
      </c>
    </row>
    <row r="48" spans="1:1">
      <c r="A48" t="s">
        <v>3372</v>
      </c>
    </row>
    <row r="49" spans="1:1">
      <c r="A49" t="s">
        <v>3373</v>
      </c>
    </row>
    <row r="50" spans="1:1">
      <c r="A50" t="s">
        <v>3374</v>
      </c>
    </row>
    <row r="51" spans="1:1">
      <c r="A51" t="s">
        <v>3375</v>
      </c>
    </row>
    <row r="52" spans="1:1">
      <c r="A52" t="s">
        <v>3376</v>
      </c>
    </row>
    <row r="53" spans="1:1">
      <c r="A53" t="s">
        <v>3377</v>
      </c>
    </row>
    <row r="54" spans="1:1">
      <c r="A54" t="s">
        <v>3378</v>
      </c>
    </row>
    <row r="55" spans="1:1">
      <c r="A55" t="s">
        <v>3379</v>
      </c>
    </row>
    <row r="56" spans="1:1">
      <c r="A56" t="s">
        <v>3380</v>
      </c>
    </row>
    <row r="57" spans="1:1">
      <c r="A57" t="s">
        <v>3381</v>
      </c>
    </row>
    <row r="58" spans="1:1">
      <c r="A58" t="s">
        <v>3382</v>
      </c>
    </row>
    <row r="59" spans="1:1">
      <c r="A59" t="s">
        <v>3383</v>
      </c>
    </row>
    <row r="60" spans="1:1">
      <c r="A60" t="s">
        <v>3384</v>
      </c>
    </row>
    <row r="61" spans="1:1">
      <c r="A61" t="s">
        <v>3385</v>
      </c>
    </row>
    <row r="62" spans="1:1">
      <c r="A62" t="s">
        <v>3386</v>
      </c>
    </row>
    <row r="63" spans="1:1">
      <c r="A63" t="s">
        <v>3387</v>
      </c>
    </row>
    <row r="64" spans="1:1">
      <c r="A64" t="s">
        <v>3388</v>
      </c>
    </row>
    <row r="65" spans="1:1">
      <c r="A65" t="s">
        <v>3389</v>
      </c>
    </row>
    <row r="66" spans="1:1">
      <c r="A66" t="s">
        <v>3390</v>
      </c>
    </row>
    <row r="67" spans="1:1">
      <c r="A67" t="s">
        <v>3391</v>
      </c>
    </row>
    <row r="68" spans="1:1">
      <c r="A68" t="s">
        <v>3392</v>
      </c>
    </row>
    <row r="69" spans="1:1">
      <c r="A69" t="s">
        <v>3393</v>
      </c>
    </row>
    <row r="70" spans="1:1">
      <c r="A70" t="s">
        <v>3394</v>
      </c>
    </row>
    <row r="71" spans="1:1">
      <c r="A71" t="s">
        <v>3395</v>
      </c>
    </row>
    <row r="72" spans="1:1">
      <c r="A72" t="s">
        <v>3396</v>
      </c>
    </row>
    <row r="73" spans="1:1">
      <c r="A73" t="s">
        <v>3397</v>
      </c>
    </row>
    <row r="74" spans="1:1">
      <c r="A74" t="s">
        <v>3398</v>
      </c>
    </row>
    <row r="75" spans="1:1">
      <c r="A75" t="s">
        <v>3399</v>
      </c>
    </row>
    <row r="76" spans="1:1">
      <c r="A76" t="s">
        <v>3400</v>
      </c>
    </row>
    <row r="77" spans="1:1">
      <c r="A77" t="s">
        <v>3401</v>
      </c>
    </row>
    <row r="78" spans="1:1">
      <c r="A78" t="s">
        <v>3402</v>
      </c>
    </row>
    <row r="79" spans="1:1">
      <c r="A79" t="s">
        <v>3403</v>
      </c>
    </row>
    <row r="80" spans="1:1">
      <c r="A80" t="s">
        <v>3404</v>
      </c>
    </row>
    <row r="81" spans="1:1">
      <c r="A81" t="s">
        <v>3405</v>
      </c>
    </row>
    <row r="82" spans="1:1">
      <c r="A82" t="s">
        <v>3406</v>
      </c>
    </row>
    <row r="83" spans="1:1">
      <c r="A83" t="s">
        <v>3407</v>
      </c>
    </row>
    <row r="84" spans="1:1">
      <c r="A84" t="s">
        <v>3408</v>
      </c>
    </row>
    <row r="85" spans="1:1">
      <c r="A85" t="s">
        <v>3409</v>
      </c>
    </row>
    <row r="86" spans="1:1">
      <c r="A86" t="s">
        <v>3410</v>
      </c>
    </row>
    <row r="87" spans="1:1">
      <c r="A87" t="s">
        <v>3411</v>
      </c>
    </row>
    <row r="88" spans="1:1">
      <c r="A88" t="s">
        <v>3412</v>
      </c>
    </row>
    <row r="89" spans="1:1">
      <c r="A89" t="s">
        <v>3413</v>
      </c>
    </row>
    <row r="90" spans="1:1">
      <c r="A90" t="s">
        <v>3414</v>
      </c>
    </row>
    <row r="91" spans="1:1">
      <c r="A91" t="s">
        <v>3415</v>
      </c>
    </row>
    <row r="92" spans="1:1">
      <c r="A92" t="s">
        <v>3416</v>
      </c>
    </row>
    <row r="93" spans="1:1">
      <c r="A93" t="s">
        <v>3417</v>
      </c>
    </row>
    <row r="94" spans="1:1">
      <c r="A94" t="s">
        <v>3418</v>
      </c>
    </row>
    <row r="95" spans="1:1">
      <c r="A95" t="s">
        <v>3419</v>
      </c>
    </row>
    <row r="96" spans="1:1">
      <c r="A96" t="s">
        <v>3420</v>
      </c>
    </row>
    <row r="97" spans="1:1">
      <c r="A97" t="s">
        <v>3421</v>
      </c>
    </row>
    <row r="98" spans="1:1">
      <c r="A98" t="s">
        <v>3422</v>
      </c>
    </row>
    <row r="99" spans="1:1">
      <c r="A99" t="s">
        <v>3423</v>
      </c>
    </row>
    <row r="100" spans="1:1">
      <c r="A100" t="s">
        <v>3424</v>
      </c>
    </row>
    <row r="101" spans="1:1">
      <c r="A101" t="s">
        <v>3425</v>
      </c>
    </row>
    <row r="102" spans="1:1">
      <c r="A102" t="s">
        <v>3426</v>
      </c>
    </row>
    <row r="103" spans="1:1">
      <c r="A103" t="s">
        <v>3427</v>
      </c>
    </row>
    <row r="104" spans="1:1">
      <c r="A104" t="s">
        <v>3428</v>
      </c>
    </row>
    <row r="105" spans="1:1">
      <c r="A105" t="s">
        <v>3429</v>
      </c>
    </row>
    <row r="106" spans="1:1">
      <c r="A106" t="s">
        <v>3430</v>
      </c>
    </row>
    <row r="107" spans="1:1">
      <c r="A107" t="s">
        <v>3431</v>
      </c>
    </row>
    <row r="108" spans="1:1">
      <c r="A108" t="s">
        <v>3432</v>
      </c>
    </row>
    <row r="109" spans="1:1">
      <c r="A109" t="s">
        <v>3433</v>
      </c>
    </row>
    <row r="110" spans="1:1">
      <c r="A110" t="s">
        <v>3434</v>
      </c>
    </row>
    <row r="111" spans="1:1">
      <c r="A111" t="s">
        <v>3435</v>
      </c>
    </row>
    <row r="112" spans="1:1">
      <c r="A112" t="s">
        <v>3436</v>
      </c>
    </row>
    <row r="113" spans="1:1">
      <c r="A113" t="s">
        <v>3437</v>
      </c>
    </row>
    <row r="114" spans="1:1">
      <c r="A114" t="s">
        <v>3438</v>
      </c>
    </row>
    <row r="115" spans="1:1">
      <c r="A115" t="s">
        <v>3439</v>
      </c>
    </row>
    <row r="116" spans="1:1">
      <c r="A116" t="s">
        <v>3440</v>
      </c>
    </row>
    <row r="117" spans="1:1">
      <c r="A117" t="s">
        <v>3441</v>
      </c>
    </row>
    <row r="118" spans="1:1">
      <c r="A118" t="s">
        <v>3442</v>
      </c>
    </row>
    <row r="119" spans="1:1">
      <c r="A119" t="s">
        <v>3443</v>
      </c>
    </row>
    <row r="120" spans="1:1">
      <c r="A120" t="s">
        <v>3444</v>
      </c>
    </row>
    <row r="121" spans="1:1">
      <c r="A121" t="s">
        <v>3445</v>
      </c>
    </row>
    <row r="122" spans="1:1">
      <c r="A122" t="s">
        <v>3446</v>
      </c>
    </row>
    <row r="123" spans="1:1">
      <c r="A123" t="s">
        <v>3447</v>
      </c>
    </row>
    <row r="124" spans="1:1">
      <c r="A124" t="s">
        <v>3448</v>
      </c>
    </row>
    <row r="125" spans="1:1">
      <c r="A125" t="s">
        <v>3449</v>
      </c>
    </row>
    <row r="126" spans="1:1">
      <c r="A126" t="s">
        <v>3450</v>
      </c>
    </row>
    <row r="127" spans="1:1">
      <c r="A127" t="s">
        <v>3451</v>
      </c>
    </row>
    <row r="128" spans="1:1">
      <c r="A128" t="s">
        <v>3452</v>
      </c>
    </row>
    <row r="129" spans="1:1">
      <c r="A129" t="s">
        <v>3453</v>
      </c>
    </row>
    <row r="130" spans="1:1">
      <c r="A130" t="s">
        <v>3454</v>
      </c>
    </row>
    <row r="131" spans="1:1">
      <c r="A131" t="s">
        <v>3455</v>
      </c>
    </row>
    <row r="132" spans="1:1">
      <c r="A132" t="s">
        <v>3456</v>
      </c>
    </row>
    <row r="133" spans="1:1">
      <c r="A133" t="s">
        <v>3457</v>
      </c>
    </row>
    <row r="134" spans="1:1">
      <c r="A134" t="s">
        <v>3458</v>
      </c>
    </row>
    <row r="135" spans="1:1">
      <c r="A135" t="s">
        <v>3459</v>
      </c>
    </row>
    <row r="136" spans="1:1">
      <c r="A136" t="s">
        <v>3460</v>
      </c>
    </row>
    <row r="137" spans="1:1">
      <c r="A137" t="s">
        <v>3461</v>
      </c>
    </row>
    <row r="138" spans="1:1">
      <c r="A138" t="s">
        <v>3462</v>
      </c>
    </row>
    <row r="139" spans="1:1">
      <c r="A139" t="s">
        <v>3463</v>
      </c>
    </row>
    <row r="140" spans="1:1">
      <c r="A140" t="s">
        <v>3464</v>
      </c>
    </row>
    <row r="141" spans="1:1">
      <c r="A141" t="s">
        <v>3465</v>
      </c>
    </row>
    <row r="142" spans="1:1">
      <c r="A142" t="s">
        <v>3466</v>
      </c>
    </row>
    <row r="143" spans="1:1">
      <c r="A143" t="s">
        <v>3467</v>
      </c>
    </row>
    <row r="144" spans="1:1">
      <c r="A144" t="s">
        <v>3468</v>
      </c>
    </row>
    <row r="145" spans="1:1">
      <c r="A145" t="s">
        <v>3469</v>
      </c>
    </row>
    <row r="146" spans="1:1">
      <c r="A146" t="s">
        <v>3470</v>
      </c>
    </row>
    <row r="147" spans="1:1">
      <c r="A147" t="s">
        <v>3471</v>
      </c>
    </row>
    <row r="148" spans="1:1">
      <c r="A148" t="s">
        <v>3472</v>
      </c>
    </row>
    <row r="149" spans="1:1">
      <c r="A149" t="s">
        <v>3473</v>
      </c>
    </row>
    <row r="150" spans="1:1">
      <c r="A150" t="s">
        <v>3474</v>
      </c>
    </row>
    <row r="151" spans="1:1">
      <c r="A151" t="s">
        <v>3475</v>
      </c>
    </row>
    <row r="152" spans="1:1">
      <c r="A152" t="s">
        <v>3476</v>
      </c>
    </row>
    <row r="153" spans="1:1">
      <c r="A153" t="s">
        <v>3477</v>
      </c>
    </row>
    <row r="154" spans="1:1">
      <c r="A154" t="s">
        <v>3478</v>
      </c>
    </row>
    <row r="155" spans="1:1">
      <c r="A155" t="s">
        <v>3479</v>
      </c>
    </row>
    <row r="156" spans="1:1">
      <c r="A156" t="s">
        <v>3480</v>
      </c>
    </row>
    <row r="157" spans="1:1">
      <c r="A157" t="s">
        <v>3481</v>
      </c>
    </row>
    <row r="158" spans="1:1">
      <c r="A158" t="s">
        <v>3482</v>
      </c>
    </row>
    <row r="159" spans="1:1">
      <c r="A159" t="s">
        <v>3483</v>
      </c>
    </row>
    <row r="160" spans="1:1">
      <c r="A160" t="s">
        <v>3484</v>
      </c>
    </row>
    <row r="161" spans="1:1">
      <c r="A161" t="s">
        <v>3485</v>
      </c>
    </row>
    <row r="162" spans="1:1">
      <c r="A162" t="s">
        <v>3486</v>
      </c>
    </row>
    <row r="163" spans="1:1">
      <c r="A163" t="s">
        <v>3487</v>
      </c>
    </row>
    <row r="164" spans="1:1">
      <c r="A164" t="s">
        <v>3488</v>
      </c>
    </row>
    <row r="165" spans="1:1">
      <c r="A165" t="s">
        <v>3489</v>
      </c>
    </row>
    <row r="166" spans="1:1">
      <c r="A166" t="s">
        <v>3490</v>
      </c>
    </row>
    <row r="167" spans="1:1">
      <c r="A167" t="s">
        <v>3491</v>
      </c>
    </row>
    <row r="168" spans="1:1">
      <c r="A168" t="s">
        <v>3492</v>
      </c>
    </row>
    <row r="169" spans="1:1">
      <c r="A169" t="s">
        <v>3493</v>
      </c>
    </row>
    <row r="170" spans="1:1">
      <c r="A170" t="s">
        <v>3494</v>
      </c>
    </row>
    <row r="171" spans="1:1">
      <c r="A171" t="s">
        <v>3495</v>
      </c>
    </row>
    <row r="172" spans="1:1">
      <c r="A172" t="s">
        <v>3496</v>
      </c>
    </row>
    <row r="173" spans="1:1">
      <c r="A173" t="s">
        <v>3497</v>
      </c>
    </row>
    <row r="174" spans="1:1">
      <c r="A174" t="s">
        <v>3498</v>
      </c>
    </row>
    <row r="175" spans="1:1">
      <c r="A175" t="s">
        <v>3499</v>
      </c>
    </row>
    <row r="176" spans="1:1">
      <c r="A176" t="s">
        <v>3500</v>
      </c>
    </row>
    <row r="177" spans="1:1">
      <c r="A177" t="s">
        <v>3501</v>
      </c>
    </row>
    <row r="178" spans="1:1">
      <c r="A178" t="s">
        <v>3502</v>
      </c>
    </row>
    <row r="179" spans="1:1">
      <c r="A179" t="s">
        <v>3503</v>
      </c>
    </row>
    <row r="180" spans="1:1">
      <c r="A180" t="s">
        <v>3504</v>
      </c>
    </row>
    <row r="181" spans="1:1">
      <c r="A181" t="s">
        <v>3505</v>
      </c>
    </row>
    <row r="182" spans="1:1">
      <c r="A182" t="s">
        <v>3506</v>
      </c>
    </row>
    <row r="183" spans="1:1">
      <c r="A183" t="s">
        <v>3507</v>
      </c>
    </row>
    <row r="184" spans="1:1">
      <c r="A184" t="s">
        <v>3508</v>
      </c>
    </row>
    <row r="185" spans="1:1">
      <c r="A185" t="s">
        <v>3509</v>
      </c>
    </row>
    <row r="186" spans="1:1">
      <c r="A186" t="s">
        <v>3510</v>
      </c>
    </row>
    <row r="187" spans="1:1">
      <c r="A187" t="s">
        <v>3511</v>
      </c>
    </row>
    <row r="188" spans="1:1">
      <c r="A188" t="s">
        <v>3512</v>
      </c>
    </row>
    <row r="189" spans="1:1">
      <c r="A189" t="s">
        <v>3513</v>
      </c>
    </row>
    <row r="190" spans="1:1">
      <c r="A190" t="s">
        <v>3514</v>
      </c>
    </row>
    <row r="191" spans="1:1">
      <c r="A191" t="s">
        <v>3515</v>
      </c>
    </row>
    <row r="192" spans="1:1">
      <c r="A192" t="s">
        <v>3516</v>
      </c>
    </row>
    <row r="193" spans="1:1">
      <c r="A193" t="s">
        <v>3517</v>
      </c>
    </row>
    <row r="194" spans="1:1">
      <c r="A194" t="s">
        <v>3518</v>
      </c>
    </row>
    <row r="195" spans="1:1">
      <c r="A195" t="s">
        <v>3519</v>
      </c>
    </row>
    <row r="196" spans="1:1">
      <c r="A196" t="s">
        <v>3520</v>
      </c>
    </row>
    <row r="197" spans="1:1">
      <c r="A197" t="s">
        <v>3521</v>
      </c>
    </row>
    <row r="198" spans="1:1">
      <c r="A198" t="s">
        <v>3522</v>
      </c>
    </row>
    <row r="199" spans="1:1">
      <c r="A199" t="s">
        <v>3523</v>
      </c>
    </row>
    <row r="200" spans="1:1">
      <c r="A200" t="s">
        <v>3524</v>
      </c>
    </row>
    <row r="201" spans="1:1">
      <c r="A201" t="s">
        <v>3525</v>
      </c>
    </row>
    <row r="202" spans="1:1">
      <c r="A202" t="s">
        <v>3526</v>
      </c>
    </row>
    <row r="203" spans="1:1">
      <c r="A203" t="s">
        <v>3527</v>
      </c>
    </row>
    <row r="204" spans="1:1">
      <c r="A204" t="s">
        <v>3528</v>
      </c>
    </row>
    <row r="205" spans="1:1">
      <c r="A205" t="s">
        <v>3529</v>
      </c>
    </row>
    <row r="206" spans="1:1">
      <c r="A206" t="s">
        <v>3530</v>
      </c>
    </row>
    <row r="207" spans="1:1">
      <c r="A207" t="s">
        <v>3531</v>
      </c>
    </row>
    <row r="208" spans="1:1">
      <c r="A208" t="s">
        <v>3532</v>
      </c>
    </row>
    <row r="209" spans="1:1">
      <c r="A209" t="s">
        <v>3533</v>
      </c>
    </row>
    <row r="210" spans="1:1">
      <c r="A210" t="s">
        <v>3534</v>
      </c>
    </row>
    <row r="211" spans="1:1">
      <c r="A211" t="s">
        <v>3535</v>
      </c>
    </row>
    <row r="212" spans="1:1">
      <c r="A212" t="s">
        <v>3536</v>
      </c>
    </row>
    <row r="213" spans="1:1">
      <c r="A213" t="s">
        <v>3537</v>
      </c>
    </row>
    <row r="214" spans="1:1">
      <c r="A214" t="s">
        <v>3538</v>
      </c>
    </row>
    <row r="215" spans="1:1">
      <c r="A215" t="s">
        <v>3539</v>
      </c>
    </row>
    <row r="216" spans="1:1">
      <c r="A216" t="s">
        <v>3540</v>
      </c>
    </row>
    <row r="217" spans="1:1">
      <c r="A217" t="s">
        <v>3541</v>
      </c>
    </row>
    <row r="218" spans="1:1">
      <c r="A218" t="s">
        <v>3542</v>
      </c>
    </row>
    <row r="219" spans="1:1">
      <c r="A219" t="s">
        <v>3543</v>
      </c>
    </row>
    <row r="220" spans="1:1">
      <c r="A220" t="s">
        <v>3544</v>
      </c>
    </row>
    <row r="221" spans="1:1">
      <c r="A221" t="s">
        <v>3545</v>
      </c>
    </row>
    <row r="222" spans="1:1">
      <c r="A222" t="s">
        <v>3546</v>
      </c>
    </row>
    <row r="223" spans="1:1">
      <c r="A223" t="s">
        <v>3547</v>
      </c>
    </row>
    <row r="224" spans="1:1">
      <c r="A224" t="s">
        <v>3548</v>
      </c>
    </row>
    <row r="225" spans="1:1">
      <c r="A225" t="s">
        <v>3549</v>
      </c>
    </row>
    <row r="226" spans="1:1">
      <c r="A226" t="s">
        <v>3550</v>
      </c>
    </row>
    <row r="227" spans="1:1">
      <c r="A227" t="s">
        <v>3551</v>
      </c>
    </row>
    <row r="228" spans="1:1">
      <c r="A228" t="s">
        <v>3552</v>
      </c>
    </row>
    <row r="229" spans="1:1">
      <c r="A229" t="s">
        <v>3553</v>
      </c>
    </row>
    <row r="230" spans="1:1">
      <c r="A230" t="s">
        <v>3554</v>
      </c>
    </row>
    <row r="231" spans="1:1">
      <c r="A231" t="s">
        <v>3555</v>
      </c>
    </row>
    <row r="232" spans="1:1">
      <c r="A232" t="s">
        <v>3556</v>
      </c>
    </row>
    <row r="233" spans="1:1">
      <c r="A233" t="s">
        <v>3557</v>
      </c>
    </row>
    <row r="234" spans="1:1">
      <c r="A234" t="s">
        <v>3558</v>
      </c>
    </row>
    <row r="235" spans="1:1">
      <c r="A235" t="s">
        <v>3559</v>
      </c>
    </row>
    <row r="236" spans="1:1">
      <c r="A236" t="s">
        <v>3560</v>
      </c>
    </row>
    <row r="237" spans="1:1">
      <c r="A237" t="s">
        <v>3561</v>
      </c>
    </row>
    <row r="238" spans="1:1">
      <c r="A238" t="s">
        <v>3562</v>
      </c>
    </row>
    <row r="239" spans="1:1">
      <c r="A239" t="s">
        <v>3563</v>
      </c>
    </row>
    <row r="240" spans="1:1">
      <c r="A240" t="s">
        <v>3564</v>
      </c>
    </row>
    <row r="241" spans="1:1">
      <c r="A241" t="s">
        <v>3565</v>
      </c>
    </row>
    <row r="242" spans="1:1">
      <c r="A242" t="s">
        <v>3566</v>
      </c>
    </row>
    <row r="243" spans="1:1">
      <c r="A243" t="s">
        <v>3567</v>
      </c>
    </row>
    <row r="244" spans="1:1">
      <c r="A244" t="s">
        <v>3568</v>
      </c>
    </row>
    <row r="245" spans="1:1">
      <c r="A245" t="s">
        <v>3569</v>
      </c>
    </row>
    <row r="246" spans="1:1">
      <c r="A246" t="s">
        <v>3570</v>
      </c>
    </row>
    <row r="247" spans="1:1">
      <c r="A247" t="s">
        <v>3571</v>
      </c>
    </row>
    <row r="248" spans="1:1">
      <c r="A248" t="s">
        <v>3572</v>
      </c>
    </row>
    <row r="249" spans="1:1">
      <c r="A249" t="s">
        <v>3573</v>
      </c>
    </row>
    <row r="250" spans="1:1">
      <c r="A250" t="s">
        <v>3574</v>
      </c>
    </row>
    <row r="251" spans="1:1">
      <c r="A251" t="s">
        <v>3575</v>
      </c>
    </row>
    <row r="252" spans="1:1">
      <c r="A252" t="s">
        <v>3576</v>
      </c>
    </row>
    <row r="253" spans="1:1">
      <c r="A253" t="s">
        <v>3577</v>
      </c>
    </row>
    <row r="254" spans="1:1">
      <c r="A254" t="s">
        <v>3578</v>
      </c>
    </row>
    <row r="255" spans="1:1">
      <c r="A255" t="s">
        <v>3579</v>
      </c>
    </row>
    <row r="256" spans="1:1">
      <c r="A256" t="s">
        <v>3580</v>
      </c>
    </row>
    <row r="257" spans="1:1">
      <c r="A257" t="s">
        <v>3581</v>
      </c>
    </row>
    <row r="258" spans="1:1">
      <c r="A258" t="s">
        <v>3582</v>
      </c>
    </row>
    <row r="259" spans="1:1">
      <c r="A259" t="s">
        <v>3583</v>
      </c>
    </row>
    <row r="260" spans="1:1">
      <c r="A260" t="s">
        <v>3584</v>
      </c>
    </row>
    <row r="261" spans="1:1">
      <c r="A261" t="s">
        <v>3585</v>
      </c>
    </row>
    <row r="262" spans="1:1">
      <c r="A262" t="s">
        <v>3586</v>
      </c>
    </row>
    <row r="263" spans="1:1">
      <c r="A263" t="s">
        <v>3587</v>
      </c>
    </row>
    <row r="264" spans="1:1">
      <c r="A264" t="s">
        <v>3588</v>
      </c>
    </row>
    <row r="265" spans="1:1">
      <c r="A265" t="s">
        <v>3589</v>
      </c>
    </row>
    <row r="266" spans="1:1">
      <c r="A266" t="s">
        <v>3590</v>
      </c>
    </row>
    <row r="267" spans="1:1">
      <c r="A267" t="s">
        <v>3591</v>
      </c>
    </row>
    <row r="268" spans="1:1">
      <c r="A268" t="s">
        <v>3592</v>
      </c>
    </row>
    <row r="269" spans="1:1">
      <c r="A269" t="s">
        <v>3593</v>
      </c>
    </row>
    <row r="270" spans="1:1">
      <c r="A270" t="s">
        <v>3594</v>
      </c>
    </row>
    <row r="271" spans="1:1">
      <c r="A271" t="s">
        <v>3595</v>
      </c>
    </row>
    <row r="272" spans="1:1">
      <c r="A272" t="s">
        <v>3596</v>
      </c>
    </row>
    <row r="273" spans="1:1">
      <c r="A273" t="s">
        <v>3597</v>
      </c>
    </row>
    <row r="274" spans="1:1">
      <c r="A274" t="s">
        <v>3598</v>
      </c>
    </row>
    <row r="275" spans="1:1">
      <c r="A275" t="s">
        <v>3599</v>
      </c>
    </row>
    <row r="276" spans="1:1">
      <c r="A276" t="s">
        <v>3600</v>
      </c>
    </row>
    <row r="277" spans="1:1">
      <c r="A277" t="s">
        <v>3601</v>
      </c>
    </row>
    <row r="278" spans="1:1">
      <c r="A278" t="s">
        <v>3602</v>
      </c>
    </row>
    <row r="279" spans="1:1">
      <c r="A279" t="s">
        <v>3603</v>
      </c>
    </row>
    <row r="280" spans="1:1">
      <c r="A280" t="s">
        <v>3604</v>
      </c>
    </row>
    <row r="281" spans="1:1">
      <c r="A281" t="s">
        <v>3605</v>
      </c>
    </row>
    <row r="282" spans="1:1">
      <c r="A282" t="s">
        <v>3606</v>
      </c>
    </row>
    <row r="283" spans="1:1">
      <c r="A283" t="s">
        <v>3607</v>
      </c>
    </row>
    <row r="284" spans="1:1">
      <c r="A284" t="s">
        <v>3608</v>
      </c>
    </row>
    <row r="285" spans="1:1">
      <c r="A285" t="s">
        <v>3609</v>
      </c>
    </row>
    <row r="286" spans="1:1">
      <c r="A286" t="s">
        <v>3610</v>
      </c>
    </row>
    <row r="287" spans="1:1">
      <c r="A287" t="s">
        <v>3611</v>
      </c>
    </row>
    <row r="288" spans="1:1">
      <c r="A288" t="s">
        <v>3612</v>
      </c>
    </row>
    <row r="289" spans="1:1">
      <c r="A289" t="s">
        <v>3613</v>
      </c>
    </row>
    <row r="290" spans="1:1">
      <c r="A290" t="s">
        <v>3614</v>
      </c>
    </row>
    <row r="291" spans="1:1">
      <c r="A291" t="s">
        <v>3615</v>
      </c>
    </row>
    <row r="292" spans="1:1">
      <c r="A292" t="s">
        <v>3616</v>
      </c>
    </row>
    <row r="293" spans="1:1">
      <c r="A293" t="s">
        <v>3617</v>
      </c>
    </row>
    <row r="294" spans="1:1">
      <c r="A294" t="s">
        <v>3618</v>
      </c>
    </row>
    <row r="295" spans="1:1">
      <c r="A295" t="s">
        <v>3619</v>
      </c>
    </row>
    <row r="296" spans="1:1">
      <c r="A296" t="s">
        <v>3620</v>
      </c>
    </row>
    <row r="297" spans="1:1">
      <c r="A297" t="s">
        <v>3621</v>
      </c>
    </row>
    <row r="298" spans="1:1">
      <c r="A298" t="s">
        <v>3622</v>
      </c>
    </row>
    <row r="299" spans="1:1">
      <c r="A299" t="s">
        <v>3623</v>
      </c>
    </row>
    <row r="300" spans="1:1">
      <c r="A300" t="s">
        <v>3624</v>
      </c>
    </row>
    <row r="301" spans="1:1">
      <c r="A301" t="s">
        <v>3625</v>
      </c>
    </row>
    <row r="302" spans="1:1">
      <c r="A302" t="s">
        <v>3626</v>
      </c>
    </row>
    <row r="303" spans="1:1">
      <c r="A303" t="s">
        <v>3627</v>
      </c>
    </row>
    <row r="304" spans="1:1">
      <c r="A304" t="s">
        <v>3628</v>
      </c>
    </row>
    <row r="305" spans="1:1">
      <c r="A305" t="s">
        <v>3629</v>
      </c>
    </row>
    <row r="306" spans="1:1">
      <c r="A306" t="s">
        <v>3630</v>
      </c>
    </row>
    <row r="307" spans="1:1">
      <c r="A307" t="s">
        <v>3631</v>
      </c>
    </row>
    <row r="308" spans="1:1">
      <c r="A308" t="s">
        <v>3632</v>
      </c>
    </row>
    <row r="309" spans="1:1">
      <c r="A309" t="s">
        <v>3633</v>
      </c>
    </row>
    <row r="310" spans="1:1">
      <c r="A310" t="s">
        <v>3634</v>
      </c>
    </row>
    <row r="311" spans="1:1">
      <c r="A311" t="s">
        <v>3635</v>
      </c>
    </row>
    <row r="312" spans="1:1">
      <c r="A312" t="s">
        <v>3636</v>
      </c>
    </row>
    <row r="313" spans="1:1">
      <c r="A313" t="s">
        <v>3637</v>
      </c>
    </row>
    <row r="314" spans="1:1">
      <c r="A314" t="s">
        <v>3638</v>
      </c>
    </row>
    <row r="315" spans="1:1">
      <c r="A315" t="s">
        <v>3639</v>
      </c>
    </row>
    <row r="316" spans="1:1">
      <c r="A316" t="s">
        <v>3640</v>
      </c>
    </row>
    <row r="317" spans="1:1">
      <c r="A317" t="s">
        <v>3641</v>
      </c>
    </row>
    <row r="318" spans="1:1">
      <c r="A318" t="s">
        <v>3642</v>
      </c>
    </row>
    <row r="319" spans="1:1">
      <c r="A319" t="s">
        <v>3643</v>
      </c>
    </row>
    <row r="320" spans="1:1">
      <c r="A320" t="s">
        <v>3644</v>
      </c>
    </row>
    <row r="321" spans="1:1">
      <c r="A321" t="s">
        <v>3645</v>
      </c>
    </row>
    <row r="322" spans="1:1">
      <c r="A322" t="s">
        <v>3646</v>
      </c>
    </row>
    <row r="323" spans="1:1">
      <c r="A323" t="s">
        <v>3647</v>
      </c>
    </row>
    <row r="324" spans="1:1">
      <c r="A324" t="s">
        <v>3648</v>
      </c>
    </row>
    <row r="325" spans="1:1">
      <c r="A325" t="s">
        <v>3649</v>
      </c>
    </row>
    <row r="326" spans="1:1">
      <c r="A326" t="s">
        <v>3650</v>
      </c>
    </row>
    <row r="327" spans="1:1">
      <c r="A327" t="s">
        <v>3651</v>
      </c>
    </row>
    <row r="328" spans="1:1">
      <c r="A328" t="s">
        <v>3652</v>
      </c>
    </row>
    <row r="329" spans="1:1">
      <c r="A329" t="s">
        <v>3653</v>
      </c>
    </row>
    <row r="330" spans="1:1">
      <c r="A330" t="s">
        <v>3654</v>
      </c>
    </row>
    <row r="331" spans="1:1">
      <c r="A331" t="s">
        <v>3655</v>
      </c>
    </row>
    <row r="332" spans="1:1">
      <c r="A332" t="s">
        <v>3656</v>
      </c>
    </row>
    <row r="333" spans="1:1">
      <c r="A333" t="s">
        <v>3657</v>
      </c>
    </row>
    <row r="334" spans="1:1">
      <c r="A334" t="s">
        <v>3658</v>
      </c>
    </row>
    <row r="335" spans="1:1">
      <c r="A335" t="s">
        <v>3659</v>
      </c>
    </row>
    <row r="336" spans="1:1">
      <c r="A336" t="s">
        <v>3660</v>
      </c>
    </row>
    <row r="337" spans="1:1">
      <c r="A337" t="s">
        <v>3661</v>
      </c>
    </row>
    <row r="338" spans="1:1">
      <c r="A338" t="s">
        <v>3662</v>
      </c>
    </row>
    <row r="339" spans="1:1">
      <c r="A339" t="s">
        <v>3663</v>
      </c>
    </row>
    <row r="340" spans="1:1">
      <c r="A340" t="s">
        <v>3664</v>
      </c>
    </row>
    <row r="341" spans="1:1">
      <c r="A341" t="s">
        <v>3665</v>
      </c>
    </row>
    <row r="342" spans="1:1">
      <c r="A342" t="s">
        <v>3666</v>
      </c>
    </row>
    <row r="343" spans="1:1">
      <c r="A343" t="s">
        <v>3667</v>
      </c>
    </row>
    <row r="344" spans="1:1">
      <c r="A344" t="s">
        <v>3668</v>
      </c>
    </row>
    <row r="345" spans="1:1">
      <c r="A345" t="s">
        <v>3669</v>
      </c>
    </row>
    <row r="346" spans="1:1">
      <c r="A346" t="s">
        <v>3670</v>
      </c>
    </row>
    <row r="347" spans="1:1">
      <c r="A347" t="s">
        <v>3671</v>
      </c>
    </row>
    <row r="348" spans="1:1">
      <c r="A348" t="s">
        <v>3672</v>
      </c>
    </row>
    <row r="349" spans="1:1">
      <c r="A349" t="s">
        <v>3673</v>
      </c>
    </row>
    <row r="350" spans="1:1">
      <c r="A350" t="s">
        <v>3674</v>
      </c>
    </row>
    <row r="351" spans="1:1">
      <c r="A351" t="s">
        <v>3675</v>
      </c>
    </row>
    <row r="352" spans="1:1">
      <c r="A352" t="s">
        <v>3676</v>
      </c>
    </row>
    <row r="353" spans="1:1">
      <c r="A353" t="s">
        <v>3677</v>
      </c>
    </row>
    <row r="354" spans="1:1">
      <c r="A354" t="s">
        <v>3678</v>
      </c>
    </row>
    <row r="355" spans="1:1">
      <c r="A355" t="s">
        <v>3679</v>
      </c>
    </row>
    <row r="356" spans="1:1">
      <c r="A356" t="s">
        <v>3680</v>
      </c>
    </row>
    <row r="357" spans="1:1">
      <c r="A357" t="s">
        <v>3681</v>
      </c>
    </row>
    <row r="358" spans="1:1">
      <c r="A358" t="s">
        <v>3682</v>
      </c>
    </row>
    <row r="359" spans="1:1">
      <c r="A359" t="s">
        <v>3683</v>
      </c>
    </row>
    <row r="360" spans="1:1">
      <c r="A360" t="s">
        <v>3684</v>
      </c>
    </row>
    <row r="361" spans="1:1">
      <c r="A361" t="s">
        <v>3685</v>
      </c>
    </row>
    <row r="362" spans="1:1">
      <c r="A362" t="s">
        <v>3686</v>
      </c>
    </row>
    <row r="363" spans="1:1">
      <c r="A363" t="s">
        <v>3687</v>
      </c>
    </row>
    <row r="364" spans="1:1">
      <c r="A364" t="s">
        <v>3688</v>
      </c>
    </row>
    <row r="365" spans="1:1">
      <c r="A365" t="s">
        <v>3689</v>
      </c>
    </row>
    <row r="366" spans="1:1">
      <c r="A366" t="s">
        <v>3690</v>
      </c>
    </row>
    <row r="367" spans="1:1">
      <c r="A367" t="s">
        <v>3691</v>
      </c>
    </row>
    <row r="368" spans="1:1">
      <c r="A368" t="s">
        <v>3692</v>
      </c>
    </row>
    <row r="369" spans="1:1">
      <c r="A369" t="s">
        <v>3693</v>
      </c>
    </row>
    <row r="370" spans="1:1">
      <c r="A370" t="s">
        <v>3694</v>
      </c>
    </row>
    <row r="371" spans="1:1">
      <c r="A371" t="s">
        <v>3695</v>
      </c>
    </row>
    <row r="372" spans="1:1">
      <c r="A372" t="s">
        <v>3696</v>
      </c>
    </row>
    <row r="373" spans="1:1">
      <c r="A373" t="s">
        <v>3697</v>
      </c>
    </row>
    <row r="374" spans="1:1">
      <c r="A374" t="s">
        <v>3698</v>
      </c>
    </row>
    <row r="375" spans="1:1">
      <c r="A375" t="s">
        <v>3699</v>
      </c>
    </row>
    <row r="376" spans="1:1">
      <c r="A376" t="s">
        <v>3700</v>
      </c>
    </row>
    <row r="377" spans="1:1">
      <c r="A377" t="s">
        <v>3701</v>
      </c>
    </row>
    <row r="378" spans="1:1">
      <c r="A378" t="s">
        <v>3702</v>
      </c>
    </row>
    <row r="379" spans="1:1">
      <c r="A379" t="s">
        <v>3703</v>
      </c>
    </row>
    <row r="380" spans="1:1">
      <c r="A380" t="s">
        <v>3704</v>
      </c>
    </row>
    <row r="381" spans="1:1">
      <c r="A381" t="s">
        <v>3705</v>
      </c>
    </row>
    <row r="382" spans="1:1">
      <c r="A382" t="s">
        <v>3706</v>
      </c>
    </row>
    <row r="383" spans="1:1">
      <c r="A383" t="s">
        <v>3707</v>
      </c>
    </row>
    <row r="384" spans="1:1">
      <c r="A384" t="s">
        <v>3708</v>
      </c>
    </row>
    <row r="385" spans="1:1">
      <c r="A385" t="s">
        <v>3709</v>
      </c>
    </row>
    <row r="386" spans="1:1">
      <c r="A386" t="s">
        <v>3710</v>
      </c>
    </row>
    <row r="387" spans="1:1">
      <c r="A387" t="s">
        <v>3711</v>
      </c>
    </row>
    <row r="388" spans="1:1">
      <c r="A388" t="s">
        <v>3712</v>
      </c>
    </row>
    <row r="389" spans="1:1">
      <c r="A389" t="s">
        <v>3713</v>
      </c>
    </row>
    <row r="390" spans="1:1">
      <c r="A390" t="s">
        <v>3714</v>
      </c>
    </row>
    <row r="391" spans="1:1">
      <c r="A391" t="s">
        <v>3715</v>
      </c>
    </row>
    <row r="392" spans="1:1">
      <c r="A392" t="s">
        <v>3716</v>
      </c>
    </row>
    <row r="393" spans="1:1">
      <c r="A393" t="s">
        <v>3717</v>
      </c>
    </row>
    <row r="394" spans="1:1">
      <c r="A394" t="s">
        <v>3718</v>
      </c>
    </row>
    <row r="395" spans="1:1">
      <c r="A395" t="s">
        <v>3719</v>
      </c>
    </row>
    <row r="396" spans="1:1">
      <c r="A396" t="s">
        <v>3720</v>
      </c>
    </row>
    <row r="397" spans="1:1">
      <c r="A397" t="s">
        <v>3721</v>
      </c>
    </row>
    <row r="398" spans="1:1">
      <c r="A398" t="s">
        <v>3722</v>
      </c>
    </row>
    <row r="399" spans="1:1">
      <c r="A399" t="s">
        <v>3723</v>
      </c>
    </row>
    <row r="400" spans="1:1">
      <c r="A400" t="s">
        <v>3724</v>
      </c>
    </row>
    <row r="401" spans="1:1">
      <c r="A401" t="s">
        <v>3725</v>
      </c>
    </row>
    <row r="402" spans="1:1">
      <c r="A402" t="s">
        <v>3726</v>
      </c>
    </row>
    <row r="403" spans="1:1">
      <c r="A403" t="s">
        <v>3727</v>
      </c>
    </row>
    <row r="404" spans="1:1">
      <c r="A404" t="s">
        <v>3728</v>
      </c>
    </row>
    <row r="405" spans="1:1">
      <c r="A405" t="s">
        <v>3729</v>
      </c>
    </row>
    <row r="406" spans="1:1">
      <c r="A406" t="s">
        <v>3730</v>
      </c>
    </row>
    <row r="407" spans="1:1">
      <c r="A407" t="s">
        <v>3731</v>
      </c>
    </row>
    <row r="408" spans="1:1">
      <c r="A408" t="s">
        <v>3732</v>
      </c>
    </row>
    <row r="409" spans="1:1">
      <c r="A409" t="s">
        <v>3733</v>
      </c>
    </row>
    <row r="410" spans="1:1">
      <c r="A410" t="s">
        <v>3734</v>
      </c>
    </row>
    <row r="411" spans="1:1">
      <c r="A411" t="s">
        <v>3735</v>
      </c>
    </row>
    <row r="412" spans="1:1">
      <c r="A412" t="s">
        <v>3736</v>
      </c>
    </row>
    <row r="413" spans="1:1">
      <c r="A413" t="s">
        <v>3737</v>
      </c>
    </row>
    <row r="414" spans="1:1">
      <c r="A414" t="s">
        <v>3738</v>
      </c>
    </row>
    <row r="415" spans="1:1">
      <c r="A415" t="s">
        <v>3739</v>
      </c>
    </row>
    <row r="416" spans="1:1">
      <c r="A416" t="s">
        <v>3740</v>
      </c>
    </row>
    <row r="417" spans="1:1">
      <c r="A417" t="s">
        <v>3741</v>
      </c>
    </row>
    <row r="418" spans="1:1">
      <c r="A418" t="s">
        <v>3742</v>
      </c>
    </row>
    <row r="419" spans="1:1">
      <c r="A419" t="s">
        <v>3743</v>
      </c>
    </row>
    <row r="420" spans="1:1">
      <c r="A420" t="s">
        <v>3744</v>
      </c>
    </row>
    <row r="421" spans="1:1">
      <c r="A421" t="s">
        <v>3745</v>
      </c>
    </row>
    <row r="422" spans="1:1">
      <c r="A422" t="s">
        <v>3746</v>
      </c>
    </row>
    <row r="423" spans="1:1">
      <c r="A423" t="s">
        <v>3747</v>
      </c>
    </row>
    <row r="424" spans="1:1">
      <c r="A424" t="s">
        <v>3748</v>
      </c>
    </row>
    <row r="425" spans="1:1">
      <c r="A425" t="s">
        <v>3749</v>
      </c>
    </row>
    <row r="426" spans="1:1">
      <c r="A426" t="s">
        <v>3750</v>
      </c>
    </row>
    <row r="427" spans="1:1">
      <c r="A427" t="s">
        <v>3751</v>
      </c>
    </row>
    <row r="428" spans="1:1">
      <c r="A428" t="s">
        <v>3752</v>
      </c>
    </row>
    <row r="429" spans="1:1">
      <c r="A429" t="s">
        <v>3753</v>
      </c>
    </row>
    <row r="430" spans="1:1">
      <c r="A430" t="s">
        <v>3754</v>
      </c>
    </row>
    <row r="431" spans="1:1">
      <c r="A431" t="s">
        <v>3755</v>
      </c>
    </row>
    <row r="432" spans="1:1">
      <c r="A432" t="s">
        <v>3756</v>
      </c>
    </row>
    <row r="433" spans="1:1">
      <c r="A433" t="s">
        <v>3757</v>
      </c>
    </row>
    <row r="434" spans="1:1">
      <c r="A434" t="s">
        <v>3758</v>
      </c>
    </row>
    <row r="435" spans="1:1">
      <c r="A435" t="s">
        <v>3759</v>
      </c>
    </row>
    <row r="436" spans="1:1">
      <c r="A436" t="s">
        <v>3760</v>
      </c>
    </row>
    <row r="437" spans="1:1">
      <c r="A437" t="s">
        <v>3761</v>
      </c>
    </row>
    <row r="438" spans="1:1">
      <c r="A438" t="s">
        <v>3762</v>
      </c>
    </row>
    <row r="439" spans="1:1">
      <c r="A439" t="s">
        <v>3763</v>
      </c>
    </row>
    <row r="440" spans="1:1">
      <c r="A440" t="s">
        <v>3764</v>
      </c>
    </row>
    <row r="441" spans="1:1">
      <c r="A441" t="s">
        <v>3765</v>
      </c>
    </row>
    <row r="442" spans="1:1">
      <c r="A442" t="s">
        <v>3766</v>
      </c>
    </row>
    <row r="443" spans="1:1">
      <c r="A443" t="s">
        <v>3767</v>
      </c>
    </row>
    <row r="444" spans="1:1">
      <c r="A444" t="s">
        <v>3768</v>
      </c>
    </row>
    <row r="445" spans="1:1">
      <c r="A445" t="s">
        <v>3769</v>
      </c>
    </row>
    <row r="446" spans="1:1">
      <c r="A446" t="s">
        <v>3770</v>
      </c>
    </row>
    <row r="447" spans="1:1">
      <c r="A447" t="s">
        <v>3771</v>
      </c>
    </row>
    <row r="448" spans="1:1">
      <c r="A448" t="s">
        <v>3772</v>
      </c>
    </row>
    <row r="449" spans="1:1">
      <c r="A449" t="s">
        <v>3773</v>
      </c>
    </row>
    <row r="450" spans="1:1">
      <c r="A450" t="s">
        <v>3774</v>
      </c>
    </row>
    <row r="451" spans="1:1">
      <c r="A451" t="s">
        <v>3775</v>
      </c>
    </row>
    <row r="452" spans="1:1">
      <c r="A452" t="s">
        <v>3776</v>
      </c>
    </row>
    <row r="453" spans="1:1">
      <c r="A453" t="s">
        <v>3777</v>
      </c>
    </row>
    <row r="454" spans="1:1">
      <c r="A454" t="s">
        <v>3778</v>
      </c>
    </row>
    <row r="455" spans="1:1">
      <c r="A455" t="s">
        <v>3779</v>
      </c>
    </row>
    <row r="456" spans="1:1">
      <c r="A456" t="s">
        <v>3780</v>
      </c>
    </row>
    <row r="457" spans="1:1">
      <c r="A457" t="s">
        <v>3781</v>
      </c>
    </row>
    <row r="458" spans="1:1">
      <c r="A458" t="s">
        <v>3782</v>
      </c>
    </row>
    <row r="459" spans="1:1">
      <c r="A459" t="s">
        <v>3783</v>
      </c>
    </row>
    <row r="460" spans="1:1">
      <c r="A460" t="s">
        <v>3784</v>
      </c>
    </row>
    <row r="461" spans="1:1">
      <c r="A461" t="s">
        <v>3785</v>
      </c>
    </row>
    <row r="462" spans="1:1">
      <c r="A462" t="s">
        <v>3786</v>
      </c>
    </row>
    <row r="463" spans="1:1">
      <c r="A463" t="s">
        <v>3787</v>
      </c>
    </row>
    <row r="464" spans="1:1">
      <c r="A464" t="s">
        <v>3788</v>
      </c>
    </row>
    <row r="465" spans="1:1">
      <c r="A465" t="s">
        <v>3789</v>
      </c>
    </row>
    <row r="466" spans="1:1">
      <c r="A466" t="s">
        <v>3790</v>
      </c>
    </row>
    <row r="467" spans="1:1">
      <c r="A467" t="s">
        <v>3791</v>
      </c>
    </row>
    <row r="468" spans="1:1">
      <c r="A468" t="s">
        <v>3792</v>
      </c>
    </row>
    <row r="469" spans="1:1">
      <c r="A469" t="s">
        <v>3793</v>
      </c>
    </row>
    <row r="470" spans="1:1">
      <c r="A470" t="s">
        <v>3794</v>
      </c>
    </row>
    <row r="471" spans="1:1">
      <c r="A471" t="s">
        <v>3795</v>
      </c>
    </row>
    <row r="472" spans="1:1">
      <c r="A472" t="s">
        <v>3796</v>
      </c>
    </row>
    <row r="473" spans="1:1">
      <c r="A473" t="s">
        <v>3797</v>
      </c>
    </row>
    <row r="474" spans="1:1">
      <c r="A474" t="s">
        <v>3798</v>
      </c>
    </row>
    <row r="475" spans="1:1">
      <c r="A475" t="s">
        <v>3799</v>
      </c>
    </row>
    <row r="476" spans="1:1">
      <c r="A476" t="s">
        <v>3800</v>
      </c>
    </row>
    <row r="477" spans="1:1">
      <c r="A477" t="s">
        <v>3801</v>
      </c>
    </row>
    <row r="478" spans="1:1">
      <c r="A478" t="s">
        <v>3802</v>
      </c>
    </row>
    <row r="479" spans="1:1">
      <c r="A479" t="s">
        <v>3803</v>
      </c>
    </row>
    <row r="480" spans="1:1">
      <c r="A480" t="s">
        <v>3804</v>
      </c>
    </row>
    <row r="481" spans="1:1">
      <c r="A481" t="s">
        <v>3805</v>
      </c>
    </row>
    <row r="482" spans="1:1">
      <c r="A482" t="s">
        <v>3806</v>
      </c>
    </row>
    <row r="483" spans="1:1">
      <c r="A483" t="s">
        <v>3807</v>
      </c>
    </row>
    <row r="484" spans="1:1">
      <c r="A484" t="s">
        <v>3808</v>
      </c>
    </row>
    <row r="485" spans="1:1">
      <c r="A485" t="s">
        <v>3809</v>
      </c>
    </row>
    <row r="486" spans="1:1">
      <c r="A486" t="s">
        <v>3810</v>
      </c>
    </row>
    <row r="487" spans="1:1">
      <c r="A487" t="s">
        <v>3811</v>
      </c>
    </row>
    <row r="488" spans="1:1">
      <c r="A488" t="s">
        <v>3812</v>
      </c>
    </row>
    <row r="489" spans="1:1">
      <c r="A489" t="s">
        <v>3813</v>
      </c>
    </row>
    <row r="490" spans="1:1">
      <c r="A490" t="s">
        <v>3814</v>
      </c>
    </row>
    <row r="491" spans="1:1">
      <c r="A491" t="s">
        <v>3815</v>
      </c>
    </row>
    <row r="492" spans="1:1">
      <c r="A492" t="s">
        <v>3816</v>
      </c>
    </row>
    <row r="493" spans="1:1">
      <c r="A493" t="s">
        <v>3817</v>
      </c>
    </row>
    <row r="494" spans="1:1">
      <c r="A494" t="s">
        <v>3818</v>
      </c>
    </row>
    <row r="495" spans="1:1">
      <c r="A495" t="s">
        <v>3819</v>
      </c>
    </row>
    <row r="496" spans="1:1">
      <c r="A496" t="s">
        <v>3820</v>
      </c>
    </row>
    <row r="497" spans="1:1">
      <c r="A497" t="s">
        <v>3821</v>
      </c>
    </row>
    <row r="498" spans="1:1">
      <c r="A498" t="s">
        <v>3822</v>
      </c>
    </row>
    <row r="499" spans="1:1">
      <c r="A499" t="s">
        <v>3823</v>
      </c>
    </row>
    <row r="500" spans="1:1">
      <c r="A500" t="s">
        <v>3824</v>
      </c>
    </row>
    <row r="501" spans="1:1">
      <c r="A501" t="s">
        <v>3825</v>
      </c>
    </row>
    <row r="502" spans="1:1">
      <c r="A502" t="s">
        <v>3826</v>
      </c>
    </row>
    <row r="503" spans="1:1">
      <c r="A503" t="s">
        <v>3827</v>
      </c>
    </row>
    <row r="504" spans="1:1">
      <c r="A504" t="s">
        <v>3828</v>
      </c>
    </row>
    <row r="505" spans="1:1">
      <c r="A505" t="s">
        <v>3829</v>
      </c>
    </row>
    <row r="506" spans="1:1">
      <c r="A506" t="s">
        <v>3830</v>
      </c>
    </row>
    <row r="507" spans="1:1">
      <c r="A507" t="s">
        <v>3831</v>
      </c>
    </row>
    <row r="508" spans="1:1">
      <c r="A508" t="s">
        <v>3832</v>
      </c>
    </row>
    <row r="509" spans="1:1">
      <c r="A509" t="s">
        <v>3833</v>
      </c>
    </row>
    <row r="510" spans="1:1">
      <c r="A510" t="s">
        <v>3834</v>
      </c>
    </row>
    <row r="511" spans="1:1">
      <c r="A511" t="s">
        <v>3835</v>
      </c>
    </row>
    <row r="512" spans="1:1">
      <c r="A512" t="s">
        <v>3836</v>
      </c>
    </row>
    <row r="513" spans="1:1">
      <c r="A513" t="s">
        <v>3837</v>
      </c>
    </row>
    <row r="514" spans="1:1">
      <c r="A514" t="s">
        <v>3838</v>
      </c>
    </row>
    <row r="515" spans="1:1">
      <c r="A515" t="s">
        <v>3839</v>
      </c>
    </row>
    <row r="516" spans="1:1">
      <c r="A516" t="s">
        <v>3840</v>
      </c>
    </row>
    <row r="517" spans="1:1">
      <c r="A517" t="s">
        <v>3841</v>
      </c>
    </row>
    <row r="518" spans="1:1">
      <c r="A518" t="s">
        <v>3842</v>
      </c>
    </row>
    <row r="519" spans="1:1">
      <c r="A519" t="s">
        <v>3843</v>
      </c>
    </row>
    <row r="520" spans="1:1">
      <c r="A520" t="s">
        <v>3844</v>
      </c>
    </row>
    <row r="521" spans="1:1">
      <c r="A521" t="s">
        <v>3845</v>
      </c>
    </row>
    <row r="522" spans="1:1">
      <c r="A522" t="s">
        <v>3846</v>
      </c>
    </row>
    <row r="523" spans="1:1">
      <c r="A523" t="s">
        <v>3847</v>
      </c>
    </row>
    <row r="524" spans="1:1">
      <c r="A524" t="s">
        <v>3848</v>
      </c>
    </row>
    <row r="525" spans="1:1">
      <c r="A525" t="s">
        <v>3849</v>
      </c>
    </row>
    <row r="526" spans="1:1">
      <c r="A526" t="s">
        <v>3850</v>
      </c>
    </row>
    <row r="527" spans="1:1">
      <c r="A527" t="s">
        <v>3851</v>
      </c>
    </row>
    <row r="528" spans="1:1">
      <c r="A528" t="s">
        <v>3852</v>
      </c>
    </row>
    <row r="529" spans="1:1">
      <c r="A529" t="s">
        <v>3853</v>
      </c>
    </row>
    <row r="530" spans="1:1">
      <c r="A530" t="s">
        <v>3854</v>
      </c>
    </row>
    <row r="531" spans="1:1">
      <c r="A531" t="s">
        <v>3855</v>
      </c>
    </row>
    <row r="532" spans="1:1">
      <c r="A532" t="s">
        <v>3856</v>
      </c>
    </row>
    <row r="533" spans="1:1">
      <c r="A533" t="s">
        <v>3857</v>
      </c>
    </row>
    <row r="534" spans="1:1">
      <c r="A534" t="s">
        <v>3858</v>
      </c>
    </row>
    <row r="535" spans="1:1">
      <c r="A535" t="s">
        <v>3859</v>
      </c>
    </row>
    <row r="536" spans="1:1">
      <c r="A536" t="s">
        <v>3860</v>
      </c>
    </row>
    <row r="537" spans="1:1">
      <c r="A537" t="s">
        <v>3861</v>
      </c>
    </row>
    <row r="538" spans="1:1">
      <c r="A538" t="s">
        <v>3862</v>
      </c>
    </row>
    <row r="539" spans="1:1">
      <c r="A539" t="s">
        <v>3863</v>
      </c>
    </row>
    <row r="540" spans="1:1">
      <c r="A540" t="s">
        <v>3864</v>
      </c>
    </row>
    <row r="541" spans="1:1">
      <c r="A541" t="s">
        <v>3865</v>
      </c>
    </row>
    <row r="542" spans="1:1">
      <c r="A542" t="s">
        <v>3866</v>
      </c>
    </row>
    <row r="543" spans="1:1">
      <c r="A543" t="s">
        <v>3867</v>
      </c>
    </row>
    <row r="544" spans="1:1">
      <c r="A544" t="s">
        <v>3868</v>
      </c>
    </row>
    <row r="545" spans="1:1">
      <c r="A545" t="s">
        <v>3869</v>
      </c>
    </row>
    <row r="546" spans="1:1">
      <c r="A546" t="s">
        <v>3870</v>
      </c>
    </row>
    <row r="547" spans="1:1">
      <c r="A547" t="s">
        <v>3871</v>
      </c>
    </row>
    <row r="548" spans="1:1">
      <c r="A548" t="s">
        <v>3872</v>
      </c>
    </row>
    <row r="549" spans="1:1">
      <c r="A549" t="s">
        <v>3873</v>
      </c>
    </row>
    <row r="550" spans="1:1">
      <c r="A550" t="s">
        <v>3874</v>
      </c>
    </row>
    <row r="551" spans="1:1">
      <c r="A551" t="s">
        <v>3875</v>
      </c>
    </row>
    <row r="552" spans="1:1">
      <c r="A552" t="s">
        <v>3876</v>
      </c>
    </row>
    <row r="553" spans="1:1">
      <c r="A553" t="s">
        <v>3877</v>
      </c>
    </row>
    <row r="554" spans="1:1">
      <c r="A554" t="s">
        <v>3878</v>
      </c>
    </row>
    <row r="555" spans="1:1">
      <c r="A555" t="s">
        <v>3879</v>
      </c>
    </row>
    <row r="556" spans="1:1">
      <c r="A556" t="s">
        <v>3880</v>
      </c>
    </row>
    <row r="557" spans="1:1">
      <c r="A557" t="s">
        <v>3881</v>
      </c>
    </row>
    <row r="558" spans="1:1">
      <c r="A558" t="s">
        <v>3882</v>
      </c>
    </row>
    <row r="559" spans="1:1">
      <c r="A559" t="s">
        <v>3883</v>
      </c>
    </row>
    <row r="560" spans="1:1">
      <c r="A560" t="s">
        <v>3884</v>
      </c>
    </row>
    <row r="561" spans="1:1">
      <c r="A561" t="s">
        <v>3885</v>
      </c>
    </row>
    <row r="562" spans="1:1">
      <c r="A562" t="s">
        <v>3886</v>
      </c>
    </row>
    <row r="563" spans="1:1">
      <c r="A563" t="s">
        <v>3887</v>
      </c>
    </row>
    <row r="564" spans="1:1">
      <c r="A564" t="s">
        <v>3888</v>
      </c>
    </row>
    <row r="565" spans="1:1">
      <c r="A565" t="s">
        <v>3889</v>
      </c>
    </row>
    <row r="566" spans="1:1">
      <c r="A566" t="s">
        <v>3890</v>
      </c>
    </row>
    <row r="567" spans="1:1">
      <c r="A567" t="s">
        <v>3891</v>
      </c>
    </row>
    <row r="568" spans="1:1">
      <c r="A568" t="s">
        <v>3892</v>
      </c>
    </row>
    <row r="569" spans="1:1">
      <c r="A569" t="s">
        <v>3893</v>
      </c>
    </row>
    <row r="570" spans="1:1">
      <c r="A570" t="s">
        <v>3894</v>
      </c>
    </row>
    <row r="571" spans="1:1">
      <c r="A571" t="s">
        <v>3895</v>
      </c>
    </row>
    <row r="572" spans="1:1">
      <c r="A572" t="s">
        <v>3896</v>
      </c>
    </row>
    <row r="573" spans="1:1">
      <c r="A573" t="s">
        <v>3897</v>
      </c>
    </row>
    <row r="574" spans="1:1">
      <c r="A574" t="s">
        <v>3898</v>
      </c>
    </row>
    <row r="575" spans="1:1">
      <c r="A575" t="s">
        <v>3899</v>
      </c>
    </row>
    <row r="576" spans="1:1">
      <c r="A576" t="s">
        <v>3900</v>
      </c>
    </row>
    <row r="577" spans="1:1">
      <c r="A577" t="s">
        <v>3901</v>
      </c>
    </row>
    <row r="578" spans="1:1">
      <c r="A578" t="s">
        <v>3902</v>
      </c>
    </row>
    <row r="579" spans="1:1">
      <c r="A579" t="s">
        <v>3903</v>
      </c>
    </row>
    <row r="580" spans="1:1">
      <c r="A580" t="s">
        <v>3904</v>
      </c>
    </row>
    <row r="581" spans="1:1">
      <c r="A581" t="s">
        <v>3905</v>
      </c>
    </row>
    <row r="582" spans="1:1">
      <c r="A582" t="s">
        <v>3906</v>
      </c>
    </row>
    <row r="583" spans="1:1">
      <c r="A583" t="s">
        <v>3907</v>
      </c>
    </row>
    <row r="584" spans="1:1">
      <c r="A584" t="s">
        <v>3908</v>
      </c>
    </row>
    <row r="585" spans="1:1">
      <c r="A585" t="s">
        <v>3909</v>
      </c>
    </row>
    <row r="586" spans="1:1">
      <c r="A586" t="s">
        <v>3910</v>
      </c>
    </row>
    <row r="587" spans="1:1">
      <c r="A587" t="s">
        <v>3911</v>
      </c>
    </row>
    <row r="588" spans="1:1">
      <c r="A588" t="s">
        <v>3912</v>
      </c>
    </row>
    <row r="589" spans="1:1">
      <c r="A589" t="s">
        <v>3913</v>
      </c>
    </row>
    <row r="590" spans="1:1">
      <c r="A590" t="s">
        <v>3914</v>
      </c>
    </row>
    <row r="591" spans="1:1">
      <c r="A591" t="s">
        <v>3915</v>
      </c>
    </row>
    <row r="592" spans="1:1">
      <c r="A592" t="s">
        <v>3916</v>
      </c>
    </row>
    <row r="593" spans="1:1">
      <c r="A593" t="s">
        <v>3917</v>
      </c>
    </row>
    <row r="594" spans="1:1">
      <c r="A594" t="s">
        <v>3918</v>
      </c>
    </row>
    <row r="595" spans="1:1">
      <c r="A595" t="s">
        <v>3919</v>
      </c>
    </row>
    <row r="596" spans="1:1">
      <c r="A596" t="s">
        <v>3920</v>
      </c>
    </row>
    <row r="597" spans="1:1">
      <c r="A597" t="s">
        <v>3921</v>
      </c>
    </row>
    <row r="598" spans="1:1">
      <c r="A598" t="s">
        <v>3922</v>
      </c>
    </row>
    <row r="599" spans="1:1">
      <c r="A599" t="s">
        <v>3923</v>
      </c>
    </row>
    <row r="600" spans="1:1">
      <c r="A600" t="s">
        <v>3924</v>
      </c>
    </row>
    <row r="601" spans="1:1">
      <c r="A601" t="s">
        <v>3925</v>
      </c>
    </row>
    <row r="602" spans="1:1">
      <c r="A602" t="s">
        <v>3926</v>
      </c>
    </row>
    <row r="603" spans="1:1">
      <c r="A603" t="s">
        <v>3927</v>
      </c>
    </row>
    <row r="604" spans="1:1">
      <c r="A604" t="s">
        <v>3928</v>
      </c>
    </row>
    <row r="605" spans="1:1">
      <c r="A605" t="s">
        <v>3929</v>
      </c>
    </row>
    <row r="606" spans="1:1">
      <c r="A606" t="s">
        <v>3930</v>
      </c>
    </row>
    <row r="607" spans="1:1">
      <c r="A607" t="s">
        <v>3931</v>
      </c>
    </row>
    <row r="608" spans="1:1">
      <c r="A608" t="s">
        <v>3932</v>
      </c>
    </row>
    <row r="609" spans="1:1">
      <c r="A609" t="s">
        <v>3933</v>
      </c>
    </row>
    <row r="610" spans="1:1">
      <c r="A610" t="s">
        <v>3934</v>
      </c>
    </row>
    <row r="611" spans="1:1">
      <c r="A611" t="s">
        <v>3935</v>
      </c>
    </row>
    <row r="612" spans="1:1">
      <c r="A612" t="s">
        <v>3936</v>
      </c>
    </row>
    <row r="613" spans="1:1">
      <c r="A613" t="s">
        <v>3937</v>
      </c>
    </row>
    <row r="614" spans="1:1">
      <c r="A614" t="s">
        <v>3938</v>
      </c>
    </row>
    <row r="615" spans="1:1">
      <c r="A615" t="s">
        <v>3939</v>
      </c>
    </row>
    <row r="616" spans="1:1">
      <c r="A616" t="s">
        <v>3940</v>
      </c>
    </row>
    <row r="617" spans="1:1">
      <c r="A617" t="s">
        <v>3941</v>
      </c>
    </row>
    <row r="618" spans="1:1">
      <c r="A618" t="s">
        <v>3942</v>
      </c>
    </row>
    <row r="619" spans="1:1">
      <c r="A619" t="s">
        <v>3943</v>
      </c>
    </row>
    <row r="620" spans="1:1">
      <c r="A620" t="s">
        <v>3944</v>
      </c>
    </row>
    <row r="621" spans="1:1">
      <c r="A621" t="s">
        <v>3945</v>
      </c>
    </row>
    <row r="622" spans="1:1">
      <c r="A622" t="s">
        <v>3946</v>
      </c>
    </row>
    <row r="623" spans="1:1">
      <c r="A623" t="s">
        <v>3947</v>
      </c>
    </row>
    <row r="624" spans="1:1">
      <c r="A624" t="s">
        <v>3948</v>
      </c>
    </row>
    <row r="625" spans="1:1">
      <c r="A625" t="s">
        <v>3949</v>
      </c>
    </row>
    <row r="626" spans="1:1">
      <c r="A626" t="s">
        <v>3950</v>
      </c>
    </row>
    <row r="627" spans="1:1">
      <c r="A627" t="s">
        <v>3951</v>
      </c>
    </row>
    <row r="628" spans="1:1">
      <c r="A628" t="s">
        <v>3952</v>
      </c>
    </row>
    <row r="629" spans="1:1">
      <c r="A629" t="s">
        <v>3953</v>
      </c>
    </row>
    <row r="630" spans="1:1">
      <c r="A630" t="s">
        <v>3954</v>
      </c>
    </row>
    <row r="631" spans="1:1">
      <c r="A631" t="s">
        <v>3955</v>
      </c>
    </row>
    <row r="632" spans="1:1">
      <c r="A632" t="s">
        <v>3956</v>
      </c>
    </row>
    <row r="633" spans="1:1">
      <c r="A633" t="s">
        <v>3957</v>
      </c>
    </row>
    <row r="634" spans="1:1">
      <c r="A634" t="s">
        <v>3958</v>
      </c>
    </row>
    <row r="635" spans="1:1">
      <c r="A635" t="s">
        <v>3959</v>
      </c>
    </row>
    <row r="636" spans="1:1">
      <c r="A636" t="s">
        <v>3960</v>
      </c>
    </row>
    <row r="637" spans="1:1">
      <c r="A637" t="s">
        <v>3961</v>
      </c>
    </row>
    <row r="638" spans="1:1">
      <c r="A638" t="s">
        <v>3962</v>
      </c>
    </row>
    <row r="639" spans="1:1">
      <c r="A639" t="s">
        <v>3963</v>
      </c>
    </row>
    <row r="640" spans="1:1">
      <c r="A640" t="s">
        <v>3964</v>
      </c>
    </row>
    <row r="641" spans="1:1">
      <c r="A641" t="s">
        <v>3965</v>
      </c>
    </row>
    <row r="642" spans="1:1">
      <c r="A642" t="s">
        <v>3966</v>
      </c>
    </row>
    <row r="643" spans="1:1">
      <c r="A643" t="s">
        <v>3967</v>
      </c>
    </row>
    <row r="644" spans="1:1">
      <c r="A644" t="s">
        <v>3968</v>
      </c>
    </row>
    <row r="645" spans="1:1">
      <c r="A645" t="s">
        <v>3969</v>
      </c>
    </row>
    <row r="646" spans="1:1">
      <c r="A646" t="s">
        <v>3970</v>
      </c>
    </row>
    <row r="647" spans="1:1">
      <c r="A647" t="s">
        <v>3971</v>
      </c>
    </row>
    <row r="648" spans="1:1">
      <c r="A648" t="s">
        <v>3972</v>
      </c>
    </row>
    <row r="649" spans="1:1">
      <c r="A649" t="s">
        <v>3973</v>
      </c>
    </row>
    <row r="650" spans="1:1">
      <c r="A650" t="s">
        <v>3974</v>
      </c>
    </row>
    <row r="651" spans="1:1">
      <c r="A651" t="s">
        <v>3975</v>
      </c>
    </row>
    <row r="652" spans="1:1">
      <c r="A652" t="s">
        <v>3976</v>
      </c>
    </row>
    <row r="653" spans="1:1">
      <c r="A653" t="s">
        <v>3977</v>
      </c>
    </row>
    <row r="654" spans="1:1">
      <c r="A654" t="s">
        <v>3978</v>
      </c>
    </row>
    <row r="655" spans="1:1">
      <c r="A655" t="s">
        <v>3979</v>
      </c>
    </row>
    <row r="656" spans="1:1">
      <c r="A656" t="s">
        <v>3980</v>
      </c>
    </row>
    <row r="657" spans="1:1">
      <c r="A657" t="s">
        <v>3981</v>
      </c>
    </row>
    <row r="658" spans="1:1">
      <c r="A658" t="s">
        <v>3982</v>
      </c>
    </row>
    <row r="659" spans="1:1">
      <c r="A659" t="s">
        <v>3983</v>
      </c>
    </row>
    <row r="660" spans="1:1">
      <c r="A660" t="s">
        <v>3984</v>
      </c>
    </row>
    <row r="661" spans="1:1">
      <c r="A661" t="s">
        <v>3985</v>
      </c>
    </row>
    <row r="662" spans="1:1">
      <c r="A662" t="s">
        <v>3986</v>
      </c>
    </row>
    <row r="663" spans="1:1">
      <c r="A663" t="s">
        <v>3987</v>
      </c>
    </row>
    <row r="664" spans="1:1">
      <c r="A664" t="s">
        <v>3988</v>
      </c>
    </row>
    <row r="665" spans="1:1">
      <c r="A665" t="s">
        <v>3989</v>
      </c>
    </row>
    <row r="666" spans="1:1">
      <c r="A666" t="s">
        <v>3990</v>
      </c>
    </row>
    <row r="667" spans="1:1">
      <c r="A667" t="s">
        <v>3991</v>
      </c>
    </row>
    <row r="668" spans="1:1">
      <c r="A668" t="s">
        <v>3992</v>
      </c>
    </row>
    <row r="669" spans="1:1">
      <c r="A669" t="s">
        <v>3993</v>
      </c>
    </row>
    <row r="670" spans="1:1">
      <c r="A670" t="s">
        <v>3994</v>
      </c>
    </row>
    <row r="671" spans="1:1">
      <c r="A671" t="s">
        <v>3995</v>
      </c>
    </row>
    <row r="672" spans="1:1">
      <c r="A672" t="s">
        <v>3996</v>
      </c>
    </row>
    <row r="673" spans="1:1">
      <c r="A673" t="s">
        <v>3997</v>
      </c>
    </row>
    <row r="674" spans="1:1">
      <c r="A674" t="s">
        <v>3998</v>
      </c>
    </row>
    <row r="675" spans="1:1">
      <c r="A675" t="s">
        <v>3999</v>
      </c>
    </row>
    <row r="676" spans="1:1">
      <c r="A676" t="s">
        <v>4000</v>
      </c>
    </row>
    <row r="677" spans="1:1">
      <c r="A677" t="s">
        <v>4001</v>
      </c>
    </row>
    <row r="678" spans="1:1">
      <c r="A678" t="s">
        <v>4002</v>
      </c>
    </row>
    <row r="679" spans="1:1">
      <c r="A679" t="s">
        <v>4003</v>
      </c>
    </row>
    <row r="680" spans="1:1">
      <c r="A680" t="s">
        <v>4004</v>
      </c>
    </row>
    <row r="681" spans="1:1">
      <c r="A681" t="s">
        <v>4005</v>
      </c>
    </row>
    <row r="682" spans="1:1">
      <c r="A682" t="s">
        <v>4006</v>
      </c>
    </row>
    <row r="683" spans="1:1">
      <c r="A683" t="s">
        <v>4007</v>
      </c>
    </row>
    <row r="684" spans="1:1">
      <c r="A684" t="s">
        <v>4008</v>
      </c>
    </row>
    <row r="685" spans="1:1">
      <c r="A685" t="s">
        <v>4009</v>
      </c>
    </row>
    <row r="686" spans="1:1">
      <c r="A686" t="s">
        <v>4010</v>
      </c>
    </row>
    <row r="687" spans="1:1">
      <c r="A687" t="s">
        <v>4011</v>
      </c>
    </row>
    <row r="688" spans="1:1">
      <c r="A688" t="s">
        <v>4012</v>
      </c>
    </row>
    <row r="689" spans="1:1">
      <c r="A689" t="s">
        <v>4013</v>
      </c>
    </row>
    <row r="690" spans="1:1">
      <c r="A690" t="s">
        <v>4014</v>
      </c>
    </row>
    <row r="691" spans="1:1">
      <c r="A691" t="s">
        <v>4015</v>
      </c>
    </row>
    <row r="692" spans="1:1">
      <c r="A692" t="s">
        <v>4016</v>
      </c>
    </row>
    <row r="693" spans="1:1">
      <c r="A693" t="s">
        <v>4017</v>
      </c>
    </row>
    <row r="694" spans="1:1">
      <c r="A694" t="s">
        <v>4018</v>
      </c>
    </row>
    <row r="695" spans="1:1">
      <c r="A695" t="s">
        <v>4019</v>
      </c>
    </row>
    <row r="696" spans="1:1">
      <c r="A696" t="s">
        <v>4020</v>
      </c>
    </row>
    <row r="697" spans="1:1">
      <c r="A697" t="s">
        <v>4021</v>
      </c>
    </row>
    <row r="698" spans="1:1">
      <c r="A698" t="s">
        <v>4022</v>
      </c>
    </row>
    <row r="699" spans="1:1">
      <c r="A699" t="s">
        <v>4023</v>
      </c>
    </row>
    <row r="700" spans="1:1">
      <c r="A700" t="s">
        <v>4024</v>
      </c>
    </row>
    <row r="701" spans="1:1">
      <c r="A701" t="s">
        <v>4025</v>
      </c>
    </row>
    <row r="702" spans="1:1">
      <c r="A702" t="s">
        <v>4026</v>
      </c>
    </row>
    <row r="703" spans="1:1">
      <c r="A703" t="s">
        <v>4027</v>
      </c>
    </row>
    <row r="704" spans="1:1">
      <c r="A704" t="s">
        <v>4028</v>
      </c>
    </row>
    <row r="705" spans="1:1">
      <c r="A705" t="s">
        <v>4029</v>
      </c>
    </row>
    <row r="706" spans="1:1">
      <c r="A706" t="s">
        <v>4030</v>
      </c>
    </row>
    <row r="707" spans="1:1">
      <c r="A707" t="s">
        <v>4031</v>
      </c>
    </row>
    <row r="708" spans="1:1">
      <c r="A708" t="s">
        <v>4032</v>
      </c>
    </row>
    <row r="709" spans="1:1">
      <c r="A709" t="s">
        <v>4033</v>
      </c>
    </row>
    <row r="710" spans="1:1">
      <c r="A710" t="s">
        <v>4034</v>
      </c>
    </row>
    <row r="711" spans="1:1">
      <c r="A711" t="s">
        <v>4035</v>
      </c>
    </row>
    <row r="712" spans="1:1">
      <c r="A712" t="s">
        <v>4036</v>
      </c>
    </row>
    <row r="713" spans="1:1">
      <c r="A713" t="s">
        <v>4037</v>
      </c>
    </row>
    <row r="714" spans="1:1">
      <c r="A714" t="s">
        <v>4038</v>
      </c>
    </row>
    <row r="715" spans="1:1">
      <c r="A715" t="s">
        <v>4039</v>
      </c>
    </row>
    <row r="716" spans="1:1">
      <c r="A716" t="s">
        <v>4040</v>
      </c>
    </row>
    <row r="717" spans="1:1">
      <c r="A717" t="s">
        <v>4041</v>
      </c>
    </row>
    <row r="718" spans="1:1">
      <c r="A718" t="s">
        <v>4042</v>
      </c>
    </row>
    <row r="719" spans="1:1">
      <c r="A719" t="s">
        <v>4043</v>
      </c>
    </row>
    <row r="720" spans="1:1">
      <c r="A720" t="s">
        <v>4044</v>
      </c>
    </row>
    <row r="721" spans="1:1">
      <c r="A721" t="s">
        <v>4045</v>
      </c>
    </row>
    <row r="722" spans="1:1">
      <c r="A722" t="s">
        <v>4046</v>
      </c>
    </row>
    <row r="723" spans="1:1">
      <c r="A723" t="s">
        <v>4047</v>
      </c>
    </row>
    <row r="724" spans="1:1">
      <c r="A724" t="s">
        <v>4048</v>
      </c>
    </row>
    <row r="725" spans="1:1">
      <c r="A725" t="s">
        <v>4049</v>
      </c>
    </row>
    <row r="726" spans="1:1">
      <c r="A726" t="s">
        <v>4050</v>
      </c>
    </row>
    <row r="727" spans="1:1">
      <c r="A727" t="s">
        <v>4051</v>
      </c>
    </row>
    <row r="728" spans="1:1">
      <c r="A728" t="s">
        <v>4052</v>
      </c>
    </row>
    <row r="729" spans="1:1">
      <c r="A729" t="s">
        <v>4053</v>
      </c>
    </row>
    <row r="730" spans="1:1">
      <c r="A730" t="s">
        <v>4054</v>
      </c>
    </row>
    <row r="731" spans="1:1">
      <c r="A731" t="s">
        <v>4055</v>
      </c>
    </row>
    <row r="732" spans="1:1">
      <c r="A732" t="s">
        <v>4056</v>
      </c>
    </row>
    <row r="733" spans="1:1">
      <c r="A733" t="s">
        <v>4057</v>
      </c>
    </row>
    <row r="734" spans="1:1">
      <c r="A734" t="s">
        <v>4058</v>
      </c>
    </row>
    <row r="735" spans="1:1">
      <c r="A735" t="s">
        <v>4059</v>
      </c>
    </row>
    <row r="736" spans="1:1">
      <c r="A736" t="s">
        <v>4060</v>
      </c>
    </row>
    <row r="737" spans="1:1">
      <c r="A737" t="s">
        <v>4061</v>
      </c>
    </row>
    <row r="738" spans="1:1">
      <c r="A738" t="s">
        <v>4062</v>
      </c>
    </row>
    <row r="739" spans="1:1">
      <c r="A739" t="s">
        <v>4063</v>
      </c>
    </row>
    <row r="740" spans="1:1">
      <c r="A740" t="s">
        <v>4064</v>
      </c>
    </row>
    <row r="741" spans="1:1">
      <c r="A741" t="s">
        <v>4065</v>
      </c>
    </row>
    <row r="742" spans="1:1">
      <c r="A742" t="s">
        <v>4066</v>
      </c>
    </row>
    <row r="743" spans="1:1">
      <c r="A743" t="s">
        <v>4067</v>
      </c>
    </row>
    <row r="744" spans="1:1">
      <c r="A744" t="s">
        <v>4068</v>
      </c>
    </row>
    <row r="745" spans="1:1">
      <c r="A745" t="s">
        <v>4069</v>
      </c>
    </row>
    <row r="746" spans="1:1">
      <c r="A746" t="s">
        <v>4070</v>
      </c>
    </row>
    <row r="747" spans="1:1">
      <c r="A747" t="s">
        <v>4071</v>
      </c>
    </row>
    <row r="748" spans="1:1">
      <c r="A748" t="s">
        <v>4072</v>
      </c>
    </row>
    <row r="749" spans="1:1">
      <c r="A749" t="s">
        <v>4073</v>
      </c>
    </row>
    <row r="750" spans="1:1">
      <c r="A750" t="s">
        <v>4074</v>
      </c>
    </row>
    <row r="751" spans="1:1">
      <c r="A751" t="s">
        <v>4075</v>
      </c>
    </row>
    <row r="752" spans="1:1">
      <c r="A752" t="s">
        <v>4076</v>
      </c>
    </row>
    <row r="753" spans="1:1">
      <c r="A753" t="s">
        <v>4077</v>
      </c>
    </row>
    <row r="754" spans="1:1">
      <c r="A754" t="s">
        <v>4078</v>
      </c>
    </row>
    <row r="755" spans="1:1">
      <c r="A755" t="s">
        <v>4079</v>
      </c>
    </row>
    <row r="756" spans="1:1">
      <c r="A756" t="s">
        <v>4080</v>
      </c>
    </row>
    <row r="757" spans="1:1">
      <c r="A757" t="s">
        <v>4081</v>
      </c>
    </row>
    <row r="758" spans="1:1">
      <c r="A758" t="s">
        <v>4082</v>
      </c>
    </row>
    <row r="759" spans="1:1">
      <c r="A759" t="s">
        <v>4083</v>
      </c>
    </row>
    <row r="760" spans="1:1">
      <c r="A760" t="s">
        <v>4084</v>
      </c>
    </row>
    <row r="761" spans="1:1">
      <c r="A761" t="s">
        <v>4085</v>
      </c>
    </row>
    <row r="762" spans="1:1">
      <c r="A762" t="s">
        <v>4086</v>
      </c>
    </row>
    <row r="763" spans="1:1">
      <c r="A763" t="s">
        <v>4087</v>
      </c>
    </row>
    <row r="764" spans="1:1">
      <c r="A764" t="s">
        <v>4088</v>
      </c>
    </row>
    <row r="765" spans="1:1">
      <c r="A765" t="s">
        <v>4089</v>
      </c>
    </row>
    <row r="766" spans="1:1">
      <c r="A766" t="s">
        <v>4090</v>
      </c>
    </row>
    <row r="767" spans="1:1">
      <c r="A767" t="s">
        <v>4091</v>
      </c>
    </row>
    <row r="768" spans="1:1">
      <c r="A768" t="s">
        <v>4092</v>
      </c>
    </row>
    <row r="769" spans="1:1">
      <c r="A769" t="s">
        <v>4093</v>
      </c>
    </row>
    <row r="770" spans="1:1">
      <c r="A770" t="s">
        <v>4094</v>
      </c>
    </row>
    <row r="771" spans="1:1">
      <c r="A771" t="s">
        <v>4095</v>
      </c>
    </row>
    <row r="772" spans="1:1">
      <c r="A772" t="s">
        <v>4096</v>
      </c>
    </row>
    <row r="773" spans="1:1">
      <c r="A773" t="s">
        <v>4097</v>
      </c>
    </row>
    <row r="774" spans="1:1">
      <c r="A774" t="s">
        <v>4098</v>
      </c>
    </row>
    <row r="775" spans="1:1">
      <c r="A775" t="s">
        <v>4099</v>
      </c>
    </row>
    <row r="776" spans="1:1">
      <c r="A776" t="s">
        <v>4100</v>
      </c>
    </row>
    <row r="777" spans="1:1">
      <c r="A777" t="s">
        <v>4101</v>
      </c>
    </row>
    <row r="778" spans="1:1">
      <c r="A778" t="s">
        <v>4102</v>
      </c>
    </row>
    <row r="779" spans="1:1">
      <c r="A779" t="s">
        <v>4103</v>
      </c>
    </row>
    <row r="780" spans="1:1">
      <c r="A780" t="s">
        <v>4104</v>
      </c>
    </row>
    <row r="781" spans="1:1">
      <c r="A781" t="s">
        <v>4105</v>
      </c>
    </row>
    <row r="782" spans="1:1">
      <c r="A782" t="s">
        <v>4106</v>
      </c>
    </row>
    <row r="783" spans="1:1">
      <c r="A783" t="s">
        <v>4107</v>
      </c>
    </row>
    <row r="784" spans="1:1">
      <c r="A784" t="s">
        <v>4108</v>
      </c>
    </row>
    <row r="785" spans="1:1">
      <c r="A785" t="s">
        <v>4109</v>
      </c>
    </row>
    <row r="786" spans="1:1">
      <c r="A786" t="s">
        <v>4110</v>
      </c>
    </row>
    <row r="787" spans="1:1">
      <c r="A787" t="s">
        <v>4111</v>
      </c>
    </row>
    <row r="788" spans="1:1">
      <c r="A788" t="s">
        <v>4112</v>
      </c>
    </row>
    <row r="789" spans="1:1">
      <c r="A789" t="s">
        <v>4113</v>
      </c>
    </row>
    <row r="790" spans="1:1">
      <c r="A790" t="s">
        <v>4114</v>
      </c>
    </row>
    <row r="791" spans="1:1">
      <c r="A791" t="s">
        <v>4115</v>
      </c>
    </row>
    <row r="792" spans="1:1">
      <c r="A792" t="s">
        <v>4116</v>
      </c>
    </row>
    <row r="793" spans="1:1">
      <c r="A793" t="s">
        <v>4117</v>
      </c>
    </row>
    <row r="794" spans="1:1">
      <c r="A794" t="s">
        <v>4118</v>
      </c>
    </row>
    <row r="795" spans="1:1">
      <c r="A795" t="s">
        <v>4119</v>
      </c>
    </row>
    <row r="796" spans="1:1">
      <c r="A796" t="s">
        <v>4120</v>
      </c>
    </row>
    <row r="797" spans="1:1">
      <c r="A797" t="s">
        <v>4121</v>
      </c>
    </row>
    <row r="798" spans="1:1">
      <c r="A798" t="s">
        <v>4122</v>
      </c>
    </row>
    <row r="799" spans="1:1">
      <c r="A799" t="s">
        <v>4123</v>
      </c>
    </row>
    <row r="800" spans="1:1">
      <c r="A800" t="s">
        <v>4124</v>
      </c>
    </row>
    <row r="801" spans="1:1">
      <c r="A801" t="s">
        <v>4125</v>
      </c>
    </row>
    <row r="802" spans="1:1">
      <c r="A802" t="s">
        <v>4126</v>
      </c>
    </row>
    <row r="803" spans="1:1">
      <c r="A803" t="s">
        <v>4127</v>
      </c>
    </row>
    <row r="804" spans="1:1">
      <c r="A804" t="s">
        <v>4128</v>
      </c>
    </row>
    <row r="805" spans="1:1">
      <c r="A805" t="s">
        <v>4129</v>
      </c>
    </row>
    <row r="806" spans="1:1">
      <c r="A806" t="s">
        <v>4130</v>
      </c>
    </row>
    <row r="807" spans="1:1">
      <c r="A807" t="s">
        <v>4131</v>
      </c>
    </row>
    <row r="808" spans="1:1">
      <c r="A808" t="s">
        <v>4132</v>
      </c>
    </row>
    <row r="809" spans="1:1">
      <c r="A809" t="s">
        <v>4133</v>
      </c>
    </row>
    <row r="810" spans="1:1">
      <c r="A810" t="s">
        <v>4134</v>
      </c>
    </row>
    <row r="811" spans="1:1">
      <c r="A811" t="s">
        <v>4135</v>
      </c>
    </row>
    <row r="812" spans="1:1">
      <c r="A812" t="s">
        <v>4136</v>
      </c>
    </row>
    <row r="813" spans="1:1">
      <c r="A813" t="s">
        <v>4137</v>
      </c>
    </row>
    <row r="814" spans="1:1">
      <c r="A814" t="s">
        <v>4138</v>
      </c>
    </row>
    <row r="815" spans="1:1">
      <c r="A815" t="s">
        <v>4139</v>
      </c>
    </row>
    <row r="816" spans="1:1">
      <c r="A816" t="s">
        <v>4140</v>
      </c>
    </row>
    <row r="817" spans="1:1">
      <c r="A817" t="s">
        <v>4141</v>
      </c>
    </row>
    <row r="818" spans="1:1">
      <c r="A818" t="s">
        <v>4142</v>
      </c>
    </row>
    <row r="819" spans="1:1">
      <c r="A819" t="s">
        <v>4143</v>
      </c>
    </row>
    <row r="820" spans="1:1">
      <c r="A820" t="s">
        <v>4144</v>
      </c>
    </row>
    <row r="821" spans="1:1">
      <c r="A821" t="s">
        <v>4145</v>
      </c>
    </row>
    <row r="822" spans="1:1">
      <c r="A822" t="s">
        <v>4146</v>
      </c>
    </row>
    <row r="823" spans="1:1">
      <c r="A823" t="s">
        <v>4147</v>
      </c>
    </row>
    <row r="824" spans="1:1">
      <c r="A824" t="s">
        <v>4148</v>
      </c>
    </row>
    <row r="825" spans="1:1">
      <c r="A825" t="s">
        <v>4149</v>
      </c>
    </row>
    <row r="826" spans="1:1">
      <c r="A826" t="s">
        <v>4150</v>
      </c>
    </row>
    <row r="827" spans="1:1">
      <c r="A827" t="s">
        <v>4151</v>
      </c>
    </row>
    <row r="828" spans="1:1">
      <c r="A828" t="s">
        <v>4152</v>
      </c>
    </row>
    <row r="829" spans="1:1">
      <c r="A829" t="s">
        <v>4153</v>
      </c>
    </row>
    <row r="830" spans="1:1">
      <c r="A830" t="s">
        <v>4154</v>
      </c>
    </row>
    <row r="831" spans="1:1">
      <c r="A831" t="s">
        <v>4155</v>
      </c>
    </row>
    <row r="832" spans="1:1">
      <c r="A832" t="s">
        <v>4156</v>
      </c>
    </row>
    <row r="833" spans="1:1">
      <c r="A833" t="s">
        <v>4157</v>
      </c>
    </row>
    <row r="834" spans="1:1">
      <c r="A834" t="s">
        <v>4158</v>
      </c>
    </row>
    <row r="835" spans="1:1">
      <c r="A835" t="s">
        <v>4159</v>
      </c>
    </row>
    <row r="836" spans="1:1">
      <c r="A836" t="s">
        <v>4160</v>
      </c>
    </row>
    <row r="837" spans="1:1">
      <c r="A837" t="s">
        <v>4161</v>
      </c>
    </row>
    <row r="838" spans="1:1">
      <c r="A838" t="s">
        <v>4162</v>
      </c>
    </row>
    <row r="839" spans="1:1">
      <c r="A839" t="s">
        <v>4163</v>
      </c>
    </row>
    <row r="840" spans="1:1">
      <c r="A840" t="s">
        <v>4164</v>
      </c>
    </row>
    <row r="841" spans="1:1">
      <c r="A841" t="s">
        <v>4165</v>
      </c>
    </row>
    <row r="842" spans="1:1">
      <c r="A842" t="s">
        <v>4166</v>
      </c>
    </row>
    <row r="843" spans="1:1">
      <c r="A843" t="s">
        <v>4167</v>
      </c>
    </row>
    <row r="844" spans="1:1">
      <c r="A844" t="s">
        <v>4168</v>
      </c>
    </row>
    <row r="845" spans="1:1">
      <c r="A845" t="s">
        <v>4169</v>
      </c>
    </row>
    <row r="846" spans="1:1">
      <c r="A846" t="s">
        <v>4170</v>
      </c>
    </row>
    <row r="847" spans="1:1">
      <c r="A847" t="s">
        <v>4171</v>
      </c>
    </row>
    <row r="848" spans="1:1">
      <c r="A848" t="s">
        <v>4172</v>
      </c>
    </row>
    <row r="849" spans="1:1">
      <c r="A849" t="s">
        <v>4173</v>
      </c>
    </row>
    <row r="850" spans="1:1">
      <c r="A850" t="s">
        <v>4174</v>
      </c>
    </row>
    <row r="851" spans="1:1">
      <c r="A851" t="s">
        <v>4175</v>
      </c>
    </row>
    <row r="852" spans="1:1">
      <c r="A852" t="s">
        <v>4176</v>
      </c>
    </row>
    <row r="853" spans="1:1">
      <c r="A853" t="s">
        <v>4177</v>
      </c>
    </row>
    <row r="854" spans="1:1">
      <c r="A854" t="s">
        <v>4178</v>
      </c>
    </row>
    <row r="855" spans="1:1">
      <c r="A855" t="s">
        <v>4179</v>
      </c>
    </row>
    <row r="856" spans="1:1">
      <c r="A856" t="s">
        <v>4180</v>
      </c>
    </row>
    <row r="857" spans="1:1">
      <c r="A857" t="s">
        <v>4181</v>
      </c>
    </row>
    <row r="858" spans="1:1">
      <c r="A858" t="s">
        <v>4182</v>
      </c>
    </row>
    <row r="859" spans="1:1">
      <c r="A859" t="s">
        <v>4183</v>
      </c>
    </row>
    <row r="860" spans="1:1">
      <c r="A860" t="s">
        <v>4184</v>
      </c>
    </row>
    <row r="861" spans="1:1">
      <c r="A861" t="s">
        <v>4185</v>
      </c>
    </row>
    <row r="862" spans="1:1">
      <c r="A862" t="s">
        <v>4186</v>
      </c>
    </row>
    <row r="863" spans="1:1">
      <c r="A863" t="s">
        <v>4187</v>
      </c>
    </row>
    <row r="864" spans="1:1">
      <c r="A864" t="s">
        <v>4188</v>
      </c>
    </row>
    <row r="865" spans="1:1">
      <c r="A865" t="s">
        <v>4189</v>
      </c>
    </row>
    <row r="866" spans="1:1">
      <c r="A866" t="s">
        <v>4190</v>
      </c>
    </row>
    <row r="867" spans="1:1">
      <c r="A867" t="s">
        <v>4191</v>
      </c>
    </row>
    <row r="868" spans="1:1">
      <c r="A868" t="s">
        <v>4192</v>
      </c>
    </row>
    <row r="869" spans="1:1">
      <c r="A869" t="s">
        <v>4193</v>
      </c>
    </row>
    <row r="870" spans="1:1">
      <c r="A870" t="s">
        <v>4194</v>
      </c>
    </row>
    <row r="871" spans="1:1">
      <c r="A871" t="s">
        <v>4195</v>
      </c>
    </row>
    <row r="872" spans="1:1">
      <c r="A872" t="s">
        <v>4196</v>
      </c>
    </row>
    <row r="873" spans="1:1">
      <c r="A873" t="s">
        <v>4197</v>
      </c>
    </row>
    <row r="874" spans="1:1">
      <c r="A874" t="s">
        <v>4198</v>
      </c>
    </row>
    <row r="875" spans="1:1">
      <c r="A875" t="s">
        <v>4199</v>
      </c>
    </row>
    <row r="876" spans="1:1">
      <c r="A876" t="s">
        <v>4200</v>
      </c>
    </row>
    <row r="877" spans="1:1">
      <c r="A877" t="s">
        <v>4201</v>
      </c>
    </row>
    <row r="878" spans="1:1">
      <c r="A878" t="s">
        <v>4202</v>
      </c>
    </row>
    <row r="879" spans="1:1">
      <c r="A879" t="s">
        <v>4203</v>
      </c>
    </row>
    <row r="880" spans="1:1">
      <c r="A880" t="s">
        <v>4204</v>
      </c>
    </row>
    <row r="881" spans="1:1">
      <c r="A881" t="s">
        <v>4205</v>
      </c>
    </row>
    <row r="882" spans="1:1">
      <c r="A882" t="s">
        <v>4206</v>
      </c>
    </row>
    <row r="883" spans="1:1">
      <c r="A883" t="s">
        <v>4207</v>
      </c>
    </row>
    <row r="884" spans="1:1">
      <c r="A884" t="s">
        <v>4208</v>
      </c>
    </row>
    <row r="885" spans="1:1">
      <c r="A885" t="s">
        <v>4209</v>
      </c>
    </row>
    <row r="886" spans="1:1">
      <c r="A886" t="s">
        <v>4210</v>
      </c>
    </row>
    <row r="887" spans="1:1">
      <c r="A887" t="s">
        <v>4211</v>
      </c>
    </row>
    <row r="888" spans="1:1">
      <c r="A888" t="s">
        <v>4212</v>
      </c>
    </row>
    <row r="889" spans="1:1">
      <c r="A889" t="s">
        <v>4213</v>
      </c>
    </row>
    <row r="890" spans="1:1">
      <c r="A890" t="s">
        <v>4214</v>
      </c>
    </row>
    <row r="891" spans="1:1">
      <c r="A891" t="s">
        <v>4215</v>
      </c>
    </row>
    <row r="892" spans="1:1">
      <c r="A892" t="s">
        <v>4216</v>
      </c>
    </row>
    <row r="893" spans="1:1">
      <c r="A893" t="s">
        <v>4217</v>
      </c>
    </row>
    <row r="894" spans="1:1">
      <c r="A894" t="s">
        <v>4218</v>
      </c>
    </row>
    <row r="895" spans="1:1">
      <c r="A895" t="s">
        <v>4219</v>
      </c>
    </row>
    <row r="896" spans="1:1">
      <c r="A896" t="s">
        <v>4220</v>
      </c>
    </row>
    <row r="897" spans="1:1">
      <c r="A897" t="s">
        <v>4221</v>
      </c>
    </row>
    <row r="898" spans="1:1">
      <c r="A898" t="s">
        <v>4222</v>
      </c>
    </row>
    <row r="899" spans="1:1">
      <c r="A899" t="s">
        <v>4223</v>
      </c>
    </row>
    <row r="900" spans="1:1">
      <c r="A900" t="s">
        <v>4224</v>
      </c>
    </row>
    <row r="901" spans="1:1">
      <c r="A901" t="s">
        <v>4225</v>
      </c>
    </row>
    <row r="902" spans="1:1">
      <c r="A902" t="s">
        <v>4226</v>
      </c>
    </row>
    <row r="903" spans="1:1">
      <c r="A903" t="s">
        <v>4227</v>
      </c>
    </row>
    <row r="904" spans="1:1">
      <c r="A904" t="s">
        <v>4228</v>
      </c>
    </row>
    <row r="905" spans="1:1">
      <c r="A905" t="s">
        <v>4229</v>
      </c>
    </row>
    <row r="906" spans="1:1">
      <c r="A906" t="s">
        <v>4230</v>
      </c>
    </row>
    <row r="907" spans="1:1">
      <c r="A907" t="s">
        <v>4231</v>
      </c>
    </row>
    <row r="908" spans="1:1">
      <c r="A908" t="s">
        <v>4232</v>
      </c>
    </row>
    <row r="909" spans="1:1">
      <c r="A909" t="s">
        <v>4233</v>
      </c>
    </row>
    <row r="910" spans="1:1">
      <c r="A910" t="s">
        <v>4234</v>
      </c>
    </row>
    <row r="911" spans="1:1">
      <c r="A911" t="s">
        <v>4235</v>
      </c>
    </row>
    <row r="912" spans="1:1">
      <c r="A912" t="s">
        <v>4236</v>
      </c>
    </row>
    <row r="913" spans="1:1">
      <c r="A913" t="s">
        <v>4237</v>
      </c>
    </row>
    <row r="914" spans="1:1">
      <c r="A914" t="s">
        <v>4238</v>
      </c>
    </row>
    <row r="915" spans="1:1">
      <c r="A915" t="s">
        <v>4239</v>
      </c>
    </row>
    <row r="916" spans="1:1">
      <c r="A916" t="s">
        <v>4240</v>
      </c>
    </row>
    <row r="917" spans="1:1">
      <c r="A917" t="s">
        <v>4241</v>
      </c>
    </row>
    <row r="918" spans="1:1">
      <c r="A918" t="s">
        <v>4242</v>
      </c>
    </row>
    <row r="919" spans="1:1">
      <c r="A919" t="s">
        <v>4243</v>
      </c>
    </row>
    <row r="920" spans="1:1">
      <c r="A920" t="s">
        <v>4244</v>
      </c>
    </row>
    <row r="921" spans="1:1">
      <c r="A921" t="s">
        <v>4245</v>
      </c>
    </row>
    <row r="922" spans="1:1">
      <c r="A922" t="s">
        <v>4246</v>
      </c>
    </row>
    <row r="923" spans="1:1">
      <c r="A923" t="s">
        <v>4247</v>
      </c>
    </row>
    <row r="924" spans="1:1">
      <c r="A924" t="s">
        <v>4248</v>
      </c>
    </row>
    <row r="925" spans="1:1">
      <c r="A925" t="s">
        <v>4249</v>
      </c>
    </row>
    <row r="926" spans="1:1">
      <c r="A926" t="s">
        <v>4250</v>
      </c>
    </row>
    <row r="927" spans="1:1">
      <c r="A927" t="s">
        <v>4251</v>
      </c>
    </row>
    <row r="928" spans="1:1">
      <c r="A928" t="s">
        <v>4252</v>
      </c>
    </row>
    <row r="929" spans="1:1">
      <c r="A929" t="s">
        <v>4253</v>
      </c>
    </row>
    <row r="930" spans="1:1">
      <c r="A930" t="s">
        <v>4254</v>
      </c>
    </row>
    <row r="931" spans="1:1">
      <c r="A931" t="s">
        <v>4255</v>
      </c>
    </row>
    <row r="932" spans="1:1">
      <c r="A932" t="s">
        <v>4256</v>
      </c>
    </row>
    <row r="933" spans="1:1">
      <c r="A933" t="s">
        <v>4257</v>
      </c>
    </row>
    <row r="934" spans="1:1">
      <c r="A934" t="s">
        <v>4258</v>
      </c>
    </row>
    <row r="935" spans="1:1">
      <c r="A935" t="s">
        <v>4259</v>
      </c>
    </row>
    <row r="936" spans="1:1">
      <c r="A936" t="s">
        <v>4260</v>
      </c>
    </row>
    <row r="937" spans="1:1">
      <c r="A937" t="s">
        <v>4261</v>
      </c>
    </row>
    <row r="938" spans="1:1">
      <c r="A938" t="s">
        <v>4262</v>
      </c>
    </row>
    <row r="939" spans="1:1">
      <c r="A939" t="s">
        <v>4263</v>
      </c>
    </row>
    <row r="940" spans="1:1">
      <c r="A940" t="s">
        <v>4264</v>
      </c>
    </row>
    <row r="941" spans="1:1">
      <c r="A941" t="s">
        <v>4265</v>
      </c>
    </row>
    <row r="942" spans="1:1">
      <c r="A942" t="s">
        <v>4266</v>
      </c>
    </row>
    <row r="943" spans="1:1">
      <c r="A943" t="s">
        <v>4267</v>
      </c>
    </row>
    <row r="944" spans="1:1">
      <c r="A944" t="s">
        <v>4268</v>
      </c>
    </row>
    <row r="945" spans="1:1">
      <c r="A945" t="s">
        <v>4269</v>
      </c>
    </row>
    <row r="946" spans="1:1">
      <c r="A946" t="s">
        <v>4270</v>
      </c>
    </row>
    <row r="947" spans="1:1">
      <c r="A947" t="s">
        <v>4271</v>
      </c>
    </row>
    <row r="948" spans="1:1">
      <c r="A948" t="s">
        <v>4272</v>
      </c>
    </row>
    <row r="949" spans="1:1">
      <c r="A949" t="s">
        <v>4273</v>
      </c>
    </row>
    <row r="950" spans="1:1">
      <c r="A950" t="s">
        <v>4274</v>
      </c>
    </row>
    <row r="951" spans="1:1">
      <c r="A951" t="s">
        <v>4275</v>
      </c>
    </row>
    <row r="952" spans="1:1">
      <c r="A952" t="s">
        <v>4276</v>
      </c>
    </row>
    <row r="953" spans="1:1">
      <c r="A953" t="s">
        <v>4277</v>
      </c>
    </row>
    <row r="954" spans="1:1">
      <c r="A954" t="s">
        <v>4278</v>
      </c>
    </row>
    <row r="955" spans="1:1">
      <c r="A955" t="s">
        <v>4279</v>
      </c>
    </row>
    <row r="956" spans="1:1">
      <c r="A956" t="s">
        <v>4280</v>
      </c>
    </row>
    <row r="957" spans="1:1">
      <c r="A957" t="s">
        <v>4281</v>
      </c>
    </row>
    <row r="958" spans="1:1">
      <c r="A958" t="s">
        <v>4282</v>
      </c>
    </row>
    <row r="959" spans="1:1">
      <c r="A959" t="s">
        <v>4283</v>
      </c>
    </row>
    <row r="960" spans="1:1">
      <c r="A960" t="s">
        <v>4284</v>
      </c>
    </row>
    <row r="961" spans="1:1">
      <c r="A961" t="s">
        <v>4285</v>
      </c>
    </row>
    <row r="962" spans="1:1">
      <c r="A962" t="s">
        <v>4286</v>
      </c>
    </row>
    <row r="963" spans="1:1">
      <c r="A963" t="s">
        <v>4287</v>
      </c>
    </row>
    <row r="964" spans="1:1">
      <c r="A964" t="s">
        <v>4288</v>
      </c>
    </row>
    <row r="965" spans="1:1">
      <c r="A965" t="s">
        <v>4289</v>
      </c>
    </row>
    <row r="966" spans="1:1">
      <c r="A966" t="s">
        <v>4290</v>
      </c>
    </row>
    <row r="967" spans="1:1">
      <c r="A967" t="s">
        <v>4291</v>
      </c>
    </row>
    <row r="968" spans="1:1">
      <c r="A968" t="s">
        <v>4292</v>
      </c>
    </row>
    <row r="969" spans="1:1">
      <c r="A969" t="s">
        <v>4293</v>
      </c>
    </row>
    <row r="970" spans="1:1">
      <c r="A970" t="s">
        <v>4294</v>
      </c>
    </row>
    <row r="971" spans="1:1">
      <c r="A971" t="s">
        <v>4295</v>
      </c>
    </row>
    <row r="972" spans="1:1">
      <c r="A972" t="s">
        <v>4296</v>
      </c>
    </row>
    <row r="973" spans="1:1">
      <c r="A973" t="s">
        <v>4297</v>
      </c>
    </row>
    <row r="974" spans="1:1">
      <c r="A974" t="s">
        <v>4298</v>
      </c>
    </row>
    <row r="975" spans="1:1">
      <c r="A975" t="s">
        <v>4299</v>
      </c>
    </row>
    <row r="976" spans="1:1">
      <c r="A976" t="s">
        <v>4300</v>
      </c>
    </row>
    <row r="977" spans="1:1">
      <c r="A977" t="s">
        <v>4301</v>
      </c>
    </row>
    <row r="978" spans="1:1">
      <c r="A978" t="s">
        <v>4302</v>
      </c>
    </row>
    <row r="979" spans="1:1">
      <c r="A979" t="s">
        <v>4303</v>
      </c>
    </row>
    <row r="980" spans="1:1">
      <c r="A980" t="s">
        <v>4304</v>
      </c>
    </row>
    <row r="981" spans="1:1">
      <c r="A981" t="s">
        <v>4305</v>
      </c>
    </row>
    <row r="982" spans="1:1">
      <c r="A982" t="s">
        <v>4306</v>
      </c>
    </row>
    <row r="983" spans="1:1">
      <c r="A983" t="s">
        <v>4307</v>
      </c>
    </row>
    <row r="984" spans="1:1">
      <c r="A984" t="s">
        <v>4308</v>
      </c>
    </row>
    <row r="985" spans="1:1">
      <c r="A985" t="s">
        <v>4309</v>
      </c>
    </row>
    <row r="986" spans="1:1">
      <c r="A986" t="s">
        <v>4310</v>
      </c>
    </row>
    <row r="987" spans="1:1">
      <c r="A987" t="s">
        <v>4311</v>
      </c>
    </row>
    <row r="988" spans="1:1">
      <c r="A988" t="s">
        <v>4312</v>
      </c>
    </row>
    <row r="989" spans="1:1">
      <c r="A989" t="s">
        <v>4313</v>
      </c>
    </row>
    <row r="990" spans="1:1">
      <c r="A990" t="s">
        <v>4314</v>
      </c>
    </row>
    <row r="991" spans="1:1">
      <c r="A991" t="s">
        <v>4315</v>
      </c>
    </row>
    <row r="992" spans="1:1">
      <c r="A992" t="s">
        <v>4316</v>
      </c>
    </row>
    <row r="993" spans="1:1">
      <c r="A993" t="s">
        <v>4317</v>
      </c>
    </row>
    <row r="994" spans="1:1">
      <c r="A994" t="s">
        <v>4318</v>
      </c>
    </row>
    <row r="995" spans="1:1">
      <c r="A995" t="s">
        <v>4319</v>
      </c>
    </row>
    <row r="996" spans="1:1">
      <c r="A996" t="s">
        <v>4320</v>
      </c>
    </row>
    <row r="997" spans="1:1">
      <c r="A997" t="s">
        <v>4321</v>
      </c>
    </row>
    <row r="998" spans="1:1">
      <c r="A998" t="s">
        <v>4322</v>
      </c>
    </row>
    <row r="999" spans="1:1">
      <c r="A999" t="s">
        <v>4323</v>
      </c>
    </row>
    <row r="1000" spans="1:1">
      <c r="A1000" t="s">
        <v>4324</v>
      </c>
    </row>
    <row r="1001" spans="1:1">
      <c r="A1001" t="s">
        <v>4325</v>
      </c>
    </row>
    <row r="1002" spans="1:1">
      <c r="A1002" t="s">
        <v>4326</v>
      </c>
    </row>
    <row r="1003" spans="1:1">
      <c r="A1003" t="s">
        <v>4327</v>
      </c>
    </row>
    <row r="1004" spans="1:1">
      <c r="A1004" t="s">
        <v>4328</v>
      </c>
    </row>
    <row r="1005" spans="1:1">
      <c r="A1005" t="s">
        <v>4329</v>
      </c>
    </row>
    <row r="1006" spans="1:1">
      <c r="A1006" t="s">
        <v>4330</v>
      </c>
    </row>
    <row r="1007" spans="1:1">
      <c r="A1007" t="s">
        <v>4331</v>
      </c>
    </row>
    <row r="1008" spans="1:1">
      <c r="A1008" t="s">
        <v>4332</v>
      </c>
    </row>
    <row r="1009" spans="1:1">
      <c r="A1009" t="s">
        <v>4333</v>
      </c>
    </row>
    <row r="1010" spans="1:1">
      <c r="A1010" t="s">
        <v>4334</v>
      </c>
    </row>
    <row r="1011" spans="1:1">
      <c r="A1011" t="s">
        <v>4335</v>
      </c>
    </row>
    <row r="1012" spans="1:1">
      <c r="A1012" t="s">
        <v>4336</v>
      </c>
    </row>
    <row r="1013" spans="1:1">
      <c r="A1013" t="s">
        <v>4337</v>
      </c>
    </row>
    <row r="1014" spans="1:1">
      <c r="A1014" t="s">
        <v>4338</v>
      </c>
    </row>
    <row r="1015" spans="1:1">
      <c r="A1015" t="s">
        <v>4339</v>
      </c>
    </row>
    <row r="1016" spans="1:1">
      <c r="A1016" t="s">
        <v>4340</v>
      </c>
    </row>
    <row r="1017" spans="1:1">
      <c r="A1017" t="s">
        <v>4341</v>
      </c>
    </row>
    <row r="1018" spans="1:1">
      <c r="A1018" t="s">
        <v>4342</v>
      </c>
    </row>
    <row r="1019" spans="1:1">
      <c r="A1019" t="s">
        <v>4343</v>
      </c>
    </row>
    <row r="1020" spans="1:1">
      <c r="A1020" t="s">
        <v>4344</v>
      </c>
    </row>
    <row r="1021" spans="1:1">
      <c r="A1021" t="s">
        <v>4345</v>
      </c>
    </row>
    <row r="1022" spans="1:1">
      <c r="A1022" t="s">
        <v>4346</v>
      </c>
    </row>
    <row r="1023" spans="1:1">
      <c r="A1023" t="s">
        <v>4347</v>
      </c>
    </row>
    <row r="1024" spans="1:1">
      <c r="A1024" t="s">
        <v>4348</v>
      </c>
    </row>
    <row r="1025" spans="1:1">
      <c r="A1025" t="s">
        <v>4349</v>
      </c>
    </row>
    <row r="1026" spans="1:1">
      <c r="A1026" t="s">
        <v>4350</v>
      </c>
    </row>
    <row r="1027" spans="1:1">
      <c r="A1027" t="s">
        <v>4351</v>
      </c>
    </row>
    <row r="1028" spans="1:1">
      <c r="A1028" t="s">
        <v>4352</v>
      </c>
    </row>
    <row r="1029" spans="1:1">
      <c r="A1029" t="s">
        <v>4353</v>
      </c>
    </row>
    <row r="1030" spans="1:1">
      <c r="A1030" t="s">
        <v>4354</v>
      </c>
    </row>
    <row r="1031" spans="1:1">
      <c r="A1031" t="s">
        <v>4355</v>
      </c>
    </row>
    <row r="1032" spans="1:1">
      <c r="A1032" t="s">
        <v>4356</v>
      </c>
    </row>
    <row r="1033" spans="1:1">
      <c r="A1033" t="s">
        <v>4357</v>
      </c>
    </row>
    <row r="1034" spans="1:1">
      <c r="A1034" t="s">
        <v>4358</v>
      </c>
    </row>
    <row r="1035" spans="1:1">
      <c r="A1035" t="s">
        <v>4359</v>
      </c>
    </row>
    <row r="1036" spans="1:1">
      <c r="A1036" t="s">
        <v>4360</v>
      </c>
    </row>
    <row r="1037" spans="1:1">
      <c r="A1037" t="s">
        <v>4361</v>
      </c>
    </row>
    <row r="1038" spans="1:1">
      <c r="A1038" t="s">
        <v>4362</v>
      </c>
    </row>
    <row r="1039" spans="1:1">
      <c r="A1039" t="s">
        <v>4363</v>
      </c>
    </row>
    <row r="1040" spans="1:1">
      <c r="A1040" t="s">
        <v>4364</v>
      </c>
    </row>
    <row r="1041" spans="1:1">
      <c r="A1041" t="s">
        <v>4365</v>
      </c>
    </row>
    <row r="1042" spans="1:1">
      <c r="A1042" t="s">
        <v>4366</v>
      </c>
    </row>
    <row r="1043" spans="1:1">
      <c r="A1043" t="s">
        <v>4367</v>
      </c>
    </row>
    <row r="1044" spans="1:1">
      <c r="A1044" t="s">
        <v>4368</v>
      </c>
    </row>
    <row r="1045" spans="1:1">
      <c r="A1045" t="s">
        <v>4369</v>
      </c>
    </row>
    <row r="1046" spans="1:1">
      <c r="A1046" t="s">
        <v>4370</v>
      </c>
    </row>
    <row r="1047" spans="1:1">
      <c r="A1047" t="s">
        <v>4371</v>
      </c>
    </row>
    <row r="1048" spans="1:1">
      <c r="A1048" t="s">
        <v>4372</v>
      </c>
    </row>
    <row r="1049" spans="1:1">
      <c r="A1049" t="s">
        <v>4373</v>
      </c>
    </row>
    <row r="1050" spans="1:1">
      <c r="A1050" t="s">
        <v>4374</v>
      </c>
    </row>
    <row r="1051" spans="1:1">
      <c r="A1051" t="s">
        <v>4375</v>
      </c>
    </row>
    <row r="1052" spans="1:1">
      <c r="A1052" t="s">
        <v>4376</v>
      </c>
    </row>
    <row r="1053" spans="1:1">
      <c r="A1053" t="s">
        <v>4377</v>
      </c>
    </row>
    <row r="1054" spans="1:1">
      <c r="A1054" t="s">
        <v>4378</v>
      </c>
    </row>
    <row r="1055" spans="1:1">
      <c r="A1055" t="s">
        <v>4379</v>
      </c>
    </row>
    <row r="1056" spans="1:1">
      <c r="A1056" t="s">
        <v>4380</v>
      </c>
    </row>
    <row r="1057" spans="1:1">
      <c r="A1057" t="s">
        <v>4381</v>
      </c>
    </row>
    <row r="1058" spans="1:1">
      <c r="A1058" t="s">
        <v>4382</v>
      </c>
    </row>
    <row r="1059" spans="1:1">
      <c r="A1059" t="s">
        <v>4383</v>
      </c>
    </row>
    <row r="1060" spans="1:1">
      <c r="A1060" t="s">
        <v>4384</v>
      </c>
    </row>
    <row r="1061" spans="1:1">
      <c r="A1061" t="s">
        <v>4385</v>
      </c>
    </row>
    <row r="1062" spans="1:1">
      <c r="A1062" t="s">
        <v>4386</v>
      </c>
    </row>
    <row r="1063" spans="1:1">
      <c r="A1063" t="s">
        <v>4387</v>
      </c>
    </row>
    <row r="1064" spans="1:1">
      <c r="A1064" t="s">
        <v>4388</v>
      </c>
    </row>
    <row r="1065" spans="1:1">
      <c r="A1065" t="s">
        <v>4389</v>
      </c>
    </row>
    <row r="1066" spans="1:1">
      <c r="A1066" t="s">
        <v>4390</v>
      </c>
    </row>
    <row r="1067" spans="1:1">
      <c r="A1067" t="s">
        <v>4391</v>
      </c>
    </row>
    <row r="1068" spans="1:1">
      <c r="A1068" t="s">
        <v>4392</v>
      </c>
    </row>
    <row r="1069" spans="1:1">
      <c r="A1069" t="s">
        <v>4393</v>
      </c>
    </row>
    <row r="1070" spans="1:1">
      <c r="A1070" t="s">
        <v>4394</v>
      </c>
    </row>
    <row r="1071" spans="1:1">
      <c r="A1071" t="s">
        <v>4395</v>
      </c>
    </row>
    <row r="1072" spans="1:1">
      <c r="A1072" t="s">
        <v>4396</v>
      </c>
    </row>
    <row r="1073" spans="1:1">
      <c r="A1073" t="s">
        <v>4397</v>
      </c>
    </row>
    <row r="1074" spans="1:1">
      <c r="A1074" t="s">
        <v>4398</v>
      </c>
    </row>
    <row r="1075" spans="1:1">
      <c r="A1075" t="s">
        <v>4399</v>
      </c>
    </row>
    <row r="1076" spans="1:1">
      <c r="A1076" t="s">
        <v>4400</v>
      </c>
    </row>
    <row r="1077" spans="1:1">
      <c r="A1077" t="s">
        <v>4401</v>
      </c>
    </row>
    <row r="1078" spans="1:1">
      <c r="A1078" t="s">
        <v>4402</v>
      </c>
    </row>
    <row r="1079" spans="1:1">
      <c r="A1079" t="s">
        <v>4403</v>
      </c>
    </row>
    <row r="1080" spans="1:1">
      <c r="A1080" t="s">
        <v>4404</v>
      </c>
    </row>
    <row r="1081" spans="1:1">
      <c r="A1081" t="s">
        <v>4405</v>
      </c>
    </row>
    <row r="1082" spans="1:1">
      <c r="A1082" t="s">
        <v>4406</v>
      </c>
    </row>
    <row r="1083" spans="1:1">
      <c r="A1083" t="s">
        <v>4407</v>
      </c>
    </row>
    <row r="1084" spans="1:1">
      <c r="A1084" t="s">
        <v>4408</v>
      </c>
    </row>
    <row r="1085" spans="1:1">
      <c r="A1085" t="s">
        <v>4409</v>
      </c>
    </row>
    <row r="1086" spans="1:1">
      <c r="A1086" t="s">
        <v>4410</v>
      </c>
    </row>
    <row r="1087" spans="1:1">
      <c r="A1087" t="s">
        <v>4411</v>
      </c>
    </row>
    <row r="1088" spans="1:1">
      <c r="A1088" t="s">
        <v>4412</v>
      </c>
    </row>
    <row r="1089" spans="1:1">
      <c r="A1089" t="s">
        <v>4413</v>
      </c>
    </row>
    <row r="1090" spans="1:1">
      <c r="A1090" t="s">
        <v>4414</v>
      </c>
    </row>
    <row r="1091" spans="1:1">
      <c r="A1091" t="s">
        <v>4415</v>
      </c>
    </row>
    <row r="1092" spans="1:1">
      <c r="A1092" t="s">
        <v>4416</v>
      </c>
    </row>
    <row r="1093" spans="1:1">
      <c r="A1093" t="s">
        <v>4417</v>
      </c>
    </row>
    <row r="1094" spans="1:1">
      <c r="A1094" t="s">
        <v>4418</v>
      </c>
    </row>
    <row r="1095" spans="1:1">
      <c r="A1095" t="s">
        <v>4419</v>
      </c>
    </row>
    <row r="1096" spans="1:1">
      <c r="A1096" t="s">
        <v>4420</v>
      </c>
    </row>
    <row r="1097" spans="1:1">
      <c r="A1097" t="s">
        <v>4421</v>
      </c>
    </row>
    <row r="1098" spans="1:1">
      <c r="A1098" t="s">
        <v>4422</v>
      </c>
    </row>
    <row r="1099" spans="1:1">
      <c r="A1099" t="s">
        <v>4423</v>
      </c>
    </row>
    <row r="1100" spans="1:1">
      <c r="A1100" t="s">
        <v>4424</v>
      </c>
    </row>
    <row r="1101" spans="1:1">
      <c r="A1101" t="s">
        <v>4425</v>
      </c>
    </row>
    <row r="1102" spans="1:1">
      <c r="A1102" t="s">
        <v>4426</v>
      </c>
    </row>
    <row r="1103" spans="1:1">
      <c r="A1103" t="s">
        <v>4427</v>
      </c>
    </row>
    <row r="1104" spans="1:1">
      <c r="A1104" t="s">
        <v>4428</v>
      </c>
    </row>
    <row r="1105" spans="1:1">
      <c r="A1105" t="s">
        <v>4429</v>
      </c>
    </row>
    <row r="1106" spans="1:1">
      <c r="A1106" t="s">
        <v>4430</v>
      </c>
    </row>
    <row r="1107" spans="1:1">
      <c r="A1107" t="s">
        <v>4431</v>
      </c>
    </row>
    <row r="1108" spans="1:1">
      <c r="A1108" t="s">
        <v>4432</v>
      </c>
    </row>
    <row r="1109" spans="1:1">
      <c r="A1109" t="s">
        <v>4433</v>
      </c>
    </row>
    <row r="1110" spans="1:1">
      <c r="A1110" t="s">
        <v>4434</v>
      </c>
    </row>
    <row r="1111" spans="1:1">
      <c r="A1111" t="s">
        <v>4435</v>
      </c>
    </row>
    <row r="1112" spans="1:1">
      <c r="A1112" t="s">
        <v>4436</v>
      </c>
    </row>
    <row r="1113" spans="1:1">
      <c r="A1113" t="s">
        <v>4437</v>
      </c>
    </row>
    <row r="1114" spans="1:1">
      <c r="A1114" t="s">
        <v>4438</v>
      </c>
    </row>
    <row r="1115" spans="1:1">
      <c r="A1115" t="s">
        <v>4439</v>
      </c>
    </row>
    <row r="1116" spans="1:1">
      <c r="A1116" t="s">
        <v>4440</v>
      </c>
    </row>
    <row r="1117" spans="1:1">
      <c r="A1117" t="s">
        <v>4441</v>
      </c>
    </row>
    <row r="1118" spans="1:1">
      <c r="A1118" t="s">
        <v>4442</v>
      </c>
    </row>
    <row r="1119" spans="1:1">
      <c r="A1119" t="s">
        <v>4443</v>
      </c>
    </row>
    <row r="1120" spans="1:1">
      <c r="A1120" t="s">
        <v>4444</v>
      </c>
    </row>
    <row r="1121" spans="1:1">
      <c r="A1121" t="s">
        <v>4445</v>
      </c>
    </row>
    <row r="1122" spans="1:1">
      <c r="A1122" t="s">
        <v>4446</v>
      </c>
    </row>
    <row r="1123" spans="1:1">
      <c r="A1123" t="s">
        <v>4447</v>
      </c>
    </row>
    <row r="1124" spans="1:1">
      <c r="A1124" t="s">
        <v>4448</v>
      </c>
    </row>
    <row r="1125" spans="1:1">
      <c r="A1125" t="s">
        <v>4449</v>
      </c>
    </row>
    <row r="1126" spans="1:1">
      <c r="A1126" t="s">
        <v>4450</v>
      </c>
    </row>
    <row r="1127" spans="1:1">
      <c r="A1127" t="s">
        <v>4451</v>
      </c>
    </row>
    <row r="1128" spans="1:1">
      <c r="A1128" t="s">
        <v>4450</v>
      </c>
    </row>
    <row r="1129" spans="1:1">
      <c r="A1129" t="s">
        <v>4452</v>
      </c>
    </row>
    <row r="1130" spans="1:1">
      <c r="A1130" t="s">
        <v>4453</v>
      </c>
    </row>
    <row r="1131" spans="1:1">
      <c r="A1131" t="s">
        <v>4454</v>
      </c>
    </row>
    <row r="1132" spans="1:1">
      <c r="A1132" t="s">
        <v>4455</v>
      </c>
    </row>
    <row r="1133" spans="1:1">
      <c r="A1133" t="s">
        <v>4456</v>
      </c>
    </row>
    <row r="1134" spans="1:1">
      <c r="A1134" t="s">
        <v>4457</v>
      </c>
    </row>
    <row r="1135" spans="1:1">
      <c r="A1135" t="s">
        <v>4458</v>
      </c>
    </row>
    <row r="1136" spans="1:1">
      <c r="A1136" t="s">
        <v>4459</v>
      </c>
    </row>
    <row r="1137" spans="1:1">
      <c r="A1137" t="s">
        <v>4460</v>
      </c>
    </row>
    <row r="1138" spans="1:1">
      <c r="A1138" t="s">
        <v>4461</v>
      </c>
    </row>
    <row r="1139" spans="1:1">
      <c r="A1139" t="s">
        <v>4462</v>
      </c>
    </row>
    <row r="1140" spans="1:1">
      <c r="A1140" t="s">
        <v>4463</v>
      </c>
    </row>
    <row r="1141" spans="1:1">
      <c r="A1141" t="s">
        <v>4464</v>
      </c>
    </row>
    <row r="1142" spans="1:1">
      <c r="A1142" t="s">
        <v>4465</v>
      </c>
    </row>
    <row r="1143" spans="1:1">
      <c r="A1143" t="s">
        <v>4466</v>
      </c>
    </row>
    <row r="1144" spans="1:1">
      <c r="A1144" t="s">
        <v>4467</v>
      </c>
    </row>
    <row r="1145" spans="1:1">
      <c r="A1145" t="s">
        <v>4468</v>
      </c>
    </row>
    <row r="1146" spans="1:1">
      <c r="A1146" t="s">
        <v>4469</v>
      </c>
    </row>
    <row r="1147" spans="1:1">
      <c r="A1147" t="s">
        <v>4470</v>
      </c>
    </row>
    <row r="1148" spans="1:1">
      <c r="A1148" t="s">
        <v>4471</v>
      </c>
    </row>
    <row r="1149" spans="1:1">
      <c r="A1149" t="s">
        <v>4472</v>
      </c>
    </row>
    <row r="1150" spans="1:1">
      <c r="A1150" t="s">
        <v>4473</v>
      </c>
    </row>
    <row r="1151" spans="1:1">
      <c r="A1151" t="s">
        <v>4474</v>
      </c>
    </row>
    <row r="1152" spans="1:1">
      <c r="A1152" t="s">
        <v>4475</v>
      </c>
    </row>
    <row r="1153" spans="1:1">
      <c r="A1153" t="s">
        <v>4476</v>
      </c>
    </row>
    <row r="1154" spans="1:1">
      <c r="A1154" t="s">
        <v>4477</v>
      </c>
    </row>
    <row r="1155" spans="1:1">
      <c r="A1155" t="s">
        <v>4478</v>
      </c>
    </row>
    <row r="1156" spans="1:1">
      <c r="A1156" t="s">
        <v>4479</v>
      </c>
    </row>
    <row r="1157" spans="1:1">
      <c r="A1157" t="s">
        <v>4480</v>
      </c>
    </row>
    <row r="1158" spans="1:1">
      <c r="A1158" t="s">
        <v>4481</v>
      </c>
    </row>
    <row r="1159" spans="1:1">
      <c r="A1159" t="s">
        <v>4482</v>
      </c>
    </row>
    <row r="1160" spans="1:1">
      <c r="A1160" t="s">
        <v>4483</v>
      </c>
    </row>
    <row r="1161" spans="1:1">
      <c r="A1161" t="s">
        <v>4484</v>
      </c>
    </row>
    <row r="1162" spans="1:1">
      <c r="A1162" t="s">
        <v>4485</v>
      </c>
    </row>
    <row r="1163" spans="1:1">
      <c r="A1163" t="s">
        <v>4486</v>
      </c>
    </row>
    <row r="1164" spans="1:1">
      <c r="A1164" t="s">
        <v>4487</v>
      </c>
    </row>
    <row r="1165" spans="1:1">
      <c r="A1165" t="s">
        <v>4488</v>
      </c>
    </row>
    <row r="1166" spans="1:1">
      <c r="A1166" t="s">
        <v>4489</v>
      </c>
    </row>
    <row r="1167" spans="1:1">
      <c r="A1167" t="s">
        <v>4490</v>
      </c>
    </row>
    <row r="1168" spans="1:1">
      <c r="A1168" t="s">
        <v>4491</v>
      </c>
    </row>
    <row r="1169" spans="1:1">
      <c r="A1169" t="s">
        <v>4492</v>
      </c>
    </row>
    <row r="1170" spans="1:1">
      <c r="A1170" t="s">
        <v>4493</v>
      </c>
    </row>
    <row r="1171" spans="1:1">
      <c r="A1171" t="s">
        <v>4494</v>
      </c>
    </row>
    <row r="1172" spans="1:1">
      <c r="A1172" t="s">
        <v>4495</v>
      </c>
    </row>
    <row r="1173" spans="1:1">
      <c r="A1173" t="s">
        <v>4496</v>
      </c>
    </row>
    <row r="1174" spans="1:1">
      <c r="A1174" t="s">
        <v>4497</v>
      </c>
    </row>
    <row r="1175" spans="1:1">
      <c r="A1175" t="s">
        <v>4498</v>
      </c>
    </row>
    <row r="1176" spans="1:1">
      <c r="A1176" t="s">
        <v>4499</v>
      </c>
    </row>
    <row r="1177" spans="1:1">
      <c r="A1177" t="s">
        <v>4500</v>
      </c>
    </row>
    <row r="1178" spans="1:1">
      <c r="A1178" t="s">
        <v>4501</v>
      </c>
    </row>
    <row r="1179" spans="1:1">
      <c r="A1179" t="s">
        <v>4502</v>
      </c>
    </row>
    <row r="1180" spans="1:1">
      <c r="A1180" t="s">
        <v>4503</v>
      </c>
    </row>
    <row r="1181" spans="1:1">
      <c r="A1181" t="s">
        <v>4504</v>
      </c>
    </row>
    <row r="1182" spans="1:1">
      <c r="A1182" t="s">
        <v>4505</v>
      </c>
    </row>
    <row r="1183" spans="1:1">
      <c r="A1183" t="s">
        <v>4506</v>
      </c>
    </row>
    <row r="1184" spans="1:1">
      <c r="A1184" t="s">
        <v>4507</v>
      </c>
    </row>
    <row r="1185" spans="1:1">
      <c r="A1185" t="s">
        <v>4508</v>
      </c>
    </row>
    <row r="1186" spans="1:1">
      <c r="A1186" t="s">
        <v>4509</v>
      </c>
    </row>
    <row r="1187" spans="1:1">
      <c r="A1187" t="s">
        <v>4510</v>
      </c>
    </row>
    <row r="1188" spans="1:1">
      <c r="A1188" t="s">
        <v>4511</v>
      </c>
    </row>
    <row r="1189" spans="1:1">
      <c r="A1189" t="s">
        <v>4512</v>
      </c>
    </row>
    <row r="1190" spans="1:1">
      <c r="A1190" t="s">
        <v>4513</v>
      </c>
    </row>
    <row r="1191" spans="1:1">
      <c r="A1191" t="s">
        <v>4514</v>
      </c>
    </row>
    <row r="1192" spans="1:1">
      <c r="A1192" t="s">
        <v>4515</v>
      </c>
    </row>
    <row r="1193" spans="1:1">
      <c r="A1193" t="s">
        <v>4516</v>
      </c>
    </row>
    <row r="1194" spans="1:1">
      <c r="A1194" t="s">
        <v>4517</v>
      </c>
    </row>
    <row r="1195" spans="1:1">
      <c r="A1195" t="s">
        <v>4518</v>
      </c>
    </row>
    <row r="1196" spans="1:1">
      <c r="A1196" t="s">
        <v>4519</v>
      </c>
    </row>
    <row r="1197" spans="1:1">
      <c r="A1197" t="s">
        <v>4520</v>
      </c>
    </row>
    <row r="1198" spans="1:1">
      <c r="A1198" t="s">
        <v>4521</v>
      </c>
    </row>
    <row r="1199" spans="1:1">
      <c r="A1199" t="s">
        <v>4522</v>
      </c>
    </row>
    <row r="1200" spans="1:1">
      <c r="A1200" t="s">
        <v>4523</v>
      </c>
    </row>
    <row r="1201" spans="1:1">
      <c r="A1201" t="s">
        <v>4524</v>
      </c>
    </row>
    <row r="1202" spans="1:1">
      <c r="A1202" t="s">
        <v>4525</v>
      </c>
    </row>
    <row r="1203" spans="1:1">
      <c r="A1203" t="s">
        <v>4526</v>
      </c>
    </row>
    <row r="1204" spans="1:1">
      <c r="A1204" t="s">
        <v>4527</v>
      </c>
    </row>
    <row r="1205" spans="1:1">
      <c r="A1205" t="s">
        <v>4528</v>
      </c>
    </row>
    <row r="1206" spans="1:1">
      <c r="A1206" t="s">
        <v>4529</v>
      </c>
    </row>
    <row r="1207" spans="1:1">
      <c r="A1207" t="s">
        <v>4530</v>
      </c>
    </row>
    <row r="1208" spans="1:1">
      <c r="A1208" t="s">
        <v>4531</v>
      </c>
    </row>
    <row r="1209" spans="1:1">
      <c r="A1209" t="s">
        <v>4532</v>
      </c>
    </row>
    <row r="1210" spans="1:1">
      <c r="A1210" t="s">
        <v>4533</v>
      </c>
    </row>
    <row r="1211" spans="1:1">
      <c r="A1211" t="s">
        <v>4534</v>
      </c>
    </row>
    <row r="1212" spans="1:1">
      <c r="A1212" t="s">
        <v>4535</v>
      </c>
    </row>
    <row r="1213" spans="1:1">
      <c r="A1213" t="s">
        <v>4536</v>
      </c>
    </row>
    <row r="1214" spans="1:1">
      <c r="A1214" t="s">
        <v>4537</v>
      </c>
    </row>
    <row r="1215" spans="1:1">
      <c r="A1215" t="s">
        <v>4538</v>
      </c>
    </row>
    <row r="1216" spans="1:1">
      <c r="A1216" t="s">
        <v>4539</v>
      </c>
    </row>
    <row r="1217" spans="1:1">
      <c r="A1217" t="s">
        <v>4540</v>
      </c>
    </row>
    <row r="1218" spans="1:1">
      <c r="A1218" t="s">
        <v>4541</v>
      </c>
    </row>
    <row r="1219" spans="1:1">
      <c r="A1219" t="s">
        <v>4542</v>
      </c>
    </row>
    <row r="1220" spans="1:1">
      <c r="A1220" t="s">
        <v>4543</v>
      </c>
    </row>
    <row r="1221" spans="1:1">
      <c r="A1221" t="s">
        <v>4544</v>
      </c>
    </row>
    <row r="1222" spans="1:1">
      <c r="A1222" t="s">
        <v>4545</v>
      </c>
    </row>
    <row r="1223" spans="1:1">
      <c r="A1223" t="s">
        <v>4546</v>
      </c>
    </row>
    <row r="1224" spans="1:1">
      <c r="A1224" t="s">
        <v>4547</v>
      </c>
    </row>
    <row r="1225" spans="1:1">
      <c r="A1225" t="s">
        <v>4548</v>
      </c>
    </row>
    <row r="1226" spans="1:1">
      <c r="A1226" t="s">
        <v>4549</v>
      </c>
    </row>
    <row r="1227" spans="1:1">
      <c r="A1227" t="s">
        <v>4550</v>
      </c>
    </row>
    <row r="1228" spans="1:1">
      <c r="A1228" t="s">
        <v>4551</v>
      </c>
    </row>
    <row r="1229" spans="1:1">
      <c r="A1229" t="s">
        <v>4552</v>
      </c>
    </row>
    <row r="1230" spans="1:1">
      <c r="A1230" t="s">
        <v>4553</v>
      </c>
    </row>
    <row r="1231" spans="1:1">
      <c r="A1231" t="s">
        <v>4554</v>
      </c>
    </row>
    <row r="1232" spans="1:1">
      <c r="A1232" t="s">
        <v>4555</v>
      </c>
    </row>
    <row r="1233" spans="1:1">
      <c r="A1233" t="s">
        <v>4556</v>
      </c>
    </row>
    <row r="1234" spans="1:1">
      <c r="A1234" t="s">
        <v>4557</v>
      </c>
    </row>
    <row r="1235" spans="1:1">
      <c r="A1235" t="s">
        <v>4558</v>
      </c>
    </row>
    <row r="1236" spans="1:1">
      <c r="A1236" t="s">
        <v>4559</v>
      </c>
    </row>
    <row r="1237" spans="1:1">
      <c r="A1237" t="s">
        <v>4560</v>
      </c>
    </row>
    <row r="1238" spans="1:1">
      <c r="A1238" t="s">
        <v>4561</v>
      </c>
    </row>
    <row r="1239" spans="1:1">
      <c r="A1239" t="s">
        <v>4562</v>
      </c>
    </row>
    <row r="1240" spans="1:1">
      <c r="A1240" t="s">
        <v>4563</v>
      </c>
    </row>
    <row r="1241" spans="1:1">
      <c r="A1241" t="s">
        <v>4564</v>
      </c>
    </row>
    <row r="1242" spans="1:1">
      <c r="A1242" t="s">
        <v>4565</v>
      </c>
    </row>
    <row r="1243" spans="1:1">
      <c r="A1243" t="s">
        <v>4566</v>
      </c>
    </row>
    <row r="1244" spans="1:1">
      <c r="A1244" t="s">
        <v>4567</v>
      </c>
    </row>
    <row r="1245" spans="1:1">
      <c r="A1245" t="s">
        <v>4568</v>
      </c>
    </row>
    <row r="1246" spans="1:1">
      <c r="A1246" t="s">
        <v>4569</v>
      </c>
    </row>
    <row r="1247" spans="1:1">
      <c r="A1247" t="s">
        <v>4570</v>
      </c>
    </row>
    <row r="1248" spans="1:1">
      <c r="A1248" t="s">
        <v>4571</v>
      </c>
    </row>
    <row r="1249" spans="1:1">
      <c r="A1249" t="s">
        <v>4572</v>
      </c>
    </row>
    <row r="1250" spans="1:1">
      <c r="A1250" t="s">
        <v>4573</v>
      </c>
    </row>
    <row r="1251" spans="1:1">
      <c r="A1251" t="s">
        <v>4574</v>
      </c>
    </row>
    <row r="1252" spans="1:1">
      <c r="A1252" t="s">
        <v>4575</v>
      </c>
    </row>
    <row r="1253" spans="1:1">
      <c r="A1253" t="s">
        <v>4576</v>
      </c>
    </row>
    <row r="1254" spans="1:1">
      <c r="A1254" t="s">
        <v>4577</v>
      </c>
    </row>
    <row r="1255" spans="1:1">
      <c r="A1255" t="s">
        <v>4578</v>
      </c>
    </row>
    <row r="1256" spans="1:1">
      <c r="A1256" t="s">
        <v>4579</v>
      </c>
    </row>
    <row r="1257" spans="1:1">
      <c r="A1257" t="s">
        <v>4580</v>
      </c>
    </row>
    <row r="1258" spans="1:1">
      <c r="A1258" t="s">
        <v>4581</v>
      </c>
    </row>
    <row r="1259" spans="1:1">
      <c r="A1259" t="s">
        <v>4582</v>
      </c>
    </row>
    <row r="1260" spans="1:1">
      <c r="A1260" t="s">
        <v>4583</v>
      </c>
    </row>
    <row r="1261" spans="1:1">
      <c r="A1261" t="s">
        <v>4584</v>
      </c>
    </row>
    <row r="1262" spans="1:1">
      <c r="A1262" t="s">
        <v>4585</v>
      </c>
    </row>
    <row r="1263" spans="1:1">
      <c r="A1263" t="s">
        <v>4586</v>
      </c>
    </row>
    <row r="1264" spans="1:1">
      <c r="A1264" t="s">
        <v>4587</v>
      </c>
    </row>
    <row r="1265" spans="1:1">
      <c r="A1265" t="s">
        <v>4588</v>
      </c>
    </row>
    <row r="1266" spans="1:1">
      <c r="A1266" t="s">
        <v>4589</v>
      </c>
    </row>
    <row r="1267" spans="1:1">
      <c r="A1267" t="s">
        <v>4590</v>
      </c>
    </row>
    <row r="1268" spans="1:1">
      <c r="A1268" t="s">
        <v>4591</v>
      </c>
    </row>
    <row r="1269" spans="1:1">
      <c r="A1269" t="s">
        <v>4592</v>
      </c>
    </row>
    <row r="1270" spans="1:1">
      <c r="A1270" t="s">
        <v>4593</v>
      </c>
    </row>
    <row r="1271" spans="1:1">
      <c r="A1271" t="s">
        <v>4594</v>
      </c>
    </row>
    <row r="1272" spans="1:1">
      <c r="A1272" t="s">
        <v>4595</v>
      </c>
    </row>
    <row r="1273" spans="1:1">
      <c r="A1273" t="s">
        <v>4596</v>
      </c>
    </row>
    <row r="1274" spans="1:1">
      <c r="A1274" t="s">
        <v>4597</v>
      </c>
    </row>
    <row r="1275" spans="1:1">
      <c r="A1275" t="s">
        <v>4598</v>
      </c>
    </row>
    <row r="1276" spans="1:1">
      <c r="A1276" t="s">
        <v>4599</v>
      </c>
    </row>
    <row r="1277" spans="1:1">
      <c r="A1277" t="s">
        <v>4600</v>
      </c>
    </row>
    <row r="1278" spans="1:1">
      <c r="A1278" t="s">
        <v>4601</v>
      </c>
    </row>
    <row r="1279" spans="1:1">
      <c r="A1279" t="s">
        <v>4602</v>
      </c>
    </row>
    <row r="1280" spans="1:1">
      <c r="A1280" t="s">
        <v>4603</v>
      </c>
    </row>
    <row r="1281" spans="1:1">
      <c r="A1281" t="s">
        <v>4604</v>
      </c>
    </row>
    <row r="1282" spans="1:1">
      <c r="A1282" t="s">
        <v>4605</v>
      </c>
    </row>
    <row r="1283" spans="1:1">
      <c r="A1283" t="s">
        <v>4606</v>
      </c>
    </row>
    <row r="1284" spans="1:1">
      <c r="A1284" t="s">
        <v>4607</v>
      </c>
    </row>
    <row r="1285" spans="1:1">
      <c r="A1285" t="s">
        <v>4608</v>
      </c>
    </row>
    <row r="1286" spans="1:1">
      <c r="A1286" t="s">
        <v>4609</v>
      </c>
    </row>
    <row r="1287" spans="1:1">
      <c r="A1287" t="s">
        <v>4610</v>
      </c>
    </row>
    <row r="1288" spans="1:1">
      <c r="A1288" t="s">
        <v>4611</v>
      </c>
    </row>
    <row r="1289" spans="1:1">
      <c r="A1289" t="s">
        <v>4612</v>
      </c>
    </row>
    <row r="1290" spans="1:1">
      <c r="A1290" t="s">
        <v>4613</v>
      </c>
    </row>
    <row r="1291" spans="1:1">
      <c r="A1291" t="s">
        <v>4614</v>
      </c>
    </row>
    <row r="1292" spans="1:1">
      <c r="A1292" t="s">
        <v>4615</v>
      </c>
    </row>
    <row r="1293" spans="1:1">
      <c r="A1293" t="s">
        <v>4616</v>
      </c>
    </row>
    <row r="1294" spans="1:1">
      <c r="A1294" t="s">
        <v>4617</v>
      </c>
    </row>
    <row r="1295" spans="1:1">
      <c r="A1295" t="s">
        <v>4618</v>
      </c>
    </row>
    <row r="1296" spans="1:1">
      <c r="A1296" t="s">
        <v>4619</v>
      </c>
    </row>
    <row r="1297" spans="1:1">
      <c r="A1297" t="s">
        <v>4620</v>
      </c>
    </row>
    <row r="1298" spans="1:1">
      <c r="A1298" t="s">
        <v>4621</v>
      </c>
    </row>
    <row r="1299" spans="1:1">
      <c r="A1299" t="s">
        <v>4622</v>
      </c>
    </row>
    <row r="1300" spans="1:1">
      <c r="A1300" t="s">
        <v>4623</v>
      </c>
    </row>
    <row r="1301" spans="1:1">
      <c r="A1301" t="s">
        <v>4624</v>
      </c>
    </row>
    <row r="1302" spans="1:1">
      <c r="A1302" t="s">
        <v>4625</v>
      </c>
    </row>
    <row r="1303" spans="1:1">
      <c r="A1303" t="s">
        <v>4626</v>
      </c>
    </row>
    <row r="1304" spans="1:1">
      <c r="A1304" t="s">
        <v>4627</v>
      </c>
    </row>
    <row r="1305" spans="1:1">
      <c r="A1305" t="s">
        <v>4628</v>
      </c>
    </row>
    <row r="1306" spans="1:1">
      <c r="A1306" t="s">
        <v>4629</v>
      </c>
    </row>
    <row r="1307" spans="1:1">
      <c r="A1307" t="s">
        <v>4630</v>
      </c>
    </row>
    <row r="1308" spans="1:1">
      <c r="A1308" t="s">
        <v>4631</v>
      </c>
    </row>
    <row r="1309" spans="1:1">
      <c r="A1309" t="s">
        <v>4632</v>
      </c>
    </row>
    <row r="1310" spans="1:1">
      <c r="A1310" t="s">
        <v>4633</v>
      </c>
    </row>
    <row r="1311" spans="1:1">
      <c r="A1311" t="s">
        <v>4634</v>
      </c>
    </row>
    <row r="1312" spans="1:1">
      <c r="A1312" t="s">
        <v>4635</v>
      </c>
    </row>
    <row r="1313" spans="1:1">
      <c r="A1313" t="s">
        <v>4636</v>
      </c>
    </row>
    <row r="1314" spans="1:1">
      <c r="A1314" t="s">
        <v>4637</v>
      </c>
    </row>
    <row r="1315" spans="1:1">
      <c r="A1315" t="s">
        <v>4638</v>
      </c>
    </row>
    <row r="1316" spans="1:1">
      <c r="A1316" t="s">
        <v>4639</v>
      </c>
    </row>
    <row r="1317" spans="1:1">
      <c r="A1317" t="s">
        <v>4640</v>
      </c>
    </row>
    <row r="1318" spans="1:1">
      <c r="A1318" t="s">
        <v>4641</v>
      </c>
    </row>
    <row r="1319" spans="1:1">
      <c r="A1319" t="s">
        <v>4642</v>
      </c>
    </row>
    <row r="1320" spans="1:1">
      <c r="A1320" t="s">
        <v>4643</v>
      </c>
    </row>
    <row r="1321" spans="1:1">
      <c r="A1321" t="s">
        <v>4644</v>
      </c>
    </row>
    <row r="1322" spans="1:1">
      <c r="A1322" t="s">
        <v>4645</v>
      </c>
    </row>
    <row r="1323" spans="1:1">
      <c r="A1323" t="s">
        <v>4646</v>
      </c>
    </row>
    <row r="1324" spans="1:1">
      <c r="A1324" t="s">
        <v>4647</v>
      </c>
    </row>
    <row r="1325" spans="1:1">
      <c r="A1325" t="s">
        <v>4648</v>
      </c>
    </row>
    <row r="1326" spans="1:1">
      <c r="A1326" t="s">
        <v>4649</v>
      </c>
    </row>
    <row r="1327" spans="1:1">
      <c r="A1327" t="s">
        <v>4650</v>
      </c>
    </row>
    <row r="1328" spans="1:1">
      <c r="A1328" t="s">
        <v>4651</v>
      </c>
    </row>
    <row r="1329" spans="1:1">
      <c r="A1329" t="s">
        <v>4652</v>
      </c>
    </row>
    <row r="1330" spans="1:1">
      <c r="A1330" t="s">
        <v>4653</v>
      </c>
    </row>
    <row r="1331" spans="1:1">
      <c r="A1331" t="s">
        <v>4654</v>
      </c>
    </row>
    <row r="1332" spans="1:1">
      <c r="A1332" t="s">
        <v>4655</v>
      </c>
    </row>
    <row r="1333" spans="1:1">
      <c r="A1333" t="s">
        <v>4656</v>
      </c>
    </row>
    <row r="1334" spans="1:1">
      <c r="A1334" t="s">
        <v>4657</v>
      </c>
    </row>
    <row r="1335" spans="1:1">
      <c r="A1335" t="s">
        <v>4658</v>
      </c>
    </row>
    <row r="1336" spans="1:1">
      <c r="A1336" t="s">
        <v>4659</v>
      </c>
    </row>
    <row r="1337" spans="1:1">
      <c r="A1337" t="s">
        <v>4660</v>
      </c>
    </row>
    <row r="1338" spans="1:1">
      <c r="A1338" t="s">
        <v>4661</v>
      </c>
    </row>
    <row r="1339" spans="1:1">
      <c r="A1339" t="s">
        <v>4662</v>
      </c>
    </row>
    <row r="1340" spans="1:1">
      <c r="A1340" t="s">
        <v>4663</v>
      </c>
    </row>
    <row r="1341" spans="1:1">
      <c r="A1341" t="s">
        <v>4664</v>
      </c>
    </row>
    <row r="1342" spans="1:1">
      <c r="A1342" t="s">
        <v>4665</v>
      </c>
    </row>
    <row r="1343" spans="1:1">
      <c r="A1343" t="s">
        <v>4666</v>
      </c>
    </row>
    <row r="1344" spans="1:1">
      <c r="A1344" t="s">
        <v>4667</v>
      </c>
    </row>
    <row r="1345" spans="1:1">
      <c r="A1345" t="s">
        <v>4668</v>
      </c>
    </row>
    <row r="1346" spans="1:1">
      <c r="A1346" t="s">
        <v>4669</v>
      </c>
    </row>
    <row r="1347" spans="1:1">
      <c r="A1347" t="s">
        <v>4670</v>
      </c>
    </row>
    <row r="1348" spans="1:1">
      <c r="A1348" t="s">
        <v>4671</v>
      </c>
    </row>
    <row r="1349" spans="1:1">
      <c r="A1349" t="s">
        <v>4672</v>
      </c>
    </row>
    <row r="1350" spans="1:1">
      <c r="A1350" t="s">
        <v>4673</v>
      </c>
    </row>
    <row r="1351" spans="1:1">
      <c r="A1351" t="s">
        <v>4674</v>
      </c>
    </row>
    <row r="1352" spans="1:1">
      <c r="A1352" t="s">
        <v>4675</v>
      </c>
    </row>
    <row r="1353" spans="1:1">
      <c r="A1353" t="s">
        <v>4676</v>
      </c>
    </row>
    <row r="1354" spans="1:1">
      <c r="A1354" t="s">
        <v>4677</v>
      </c>
    </row>
    <row r="1355" spans="1:1">
      <c r="A1355" t="s">
        <v>4678</v>
      </c>
    </row>
    <row r="1356" spans="1:1">
      <c r="A1356" t="s">
        <v>4679</v>
      </c>
    </row>
    <row r="1357" spans="1:1">
      <c r="A1357" t="s">
        <v>4680</v>
      </c>
    </row>
    <row r="1358" spans="1:1">
      <c r="A1358" t="s">
        <v>4681</v>
      </c>
    </row>
    <row r="1359" spans="1:1">
      <c r="A1359" t="s">
        <v>4682</v>
      </c>
    </row>
    <row r="1360" spans="1:1">
      <c r="A1360" t="s">
        <v>4683</v>
      </c>
    </row>
    <row r="1361" spans="1:1">
      <c r="A1361" t="s">
        <v>4684</v>
      </c>
    </row>
    <row r="1362" spans="1:1">
      <c r="A1362" t="s">
        <v>4685</v>
      </c>
    </row>
    <row r="1363" spans="1:1">
      <c r="A1363" t="s">
        <v>4686</v>
      </c>
    </row>
    <row r="1364" spans="1:1">
      <c r="A1364" t="s">
        <v>4687</v>
      </c>
    </row>
    <row r="1365" spans="1:1">
      <c r="A1365" t="s">
        <v>4688</v>
      </c>
    </row>
    <row r="1366" spans="1:1">
      <c r="A1366" t="s">
        <v>4689</v>
      </c>
    </row>
    <row r="1367" spans="1:1">
      <c r="A1367" t="s">
        <v>4690</v>
      </c>
    </row>
    <row r="1368" spans="1:1">
      <c r="A1368" t="s">
        <v>4691</v>
      </c>
    </row>
    <row r="1369" spans="1:1">
      <c r="A1369" t="s">
        <v>4692</v>
      </c>
    </row>
    <row r="1370" spans="1:1">
      <c r="A1370" t="s">
        <v>4693</v>
      </c>
    </row>
    <row r="1371" spans="1:1">
      <c r="A1371" t="s">
        <v>4694</v>
      </c>
    </row>
    <row r="1372" spans="1:1">
      <c r="A1372" t="s">
        <v>4695</v>
      </c>
    </row>
    <row r="1373" spans="1:1">
      <c r="A1373" t="s">
        <v>4696</v>
      </c>
    </row>
    <row r="1374" spans="1:1">
      <c r="A1374" t="s">
        <v>4697</v>
      </c>
    </row>
    <row r="1375" spans="1:1">
      <c r="A1375" t="s">
        <v>4698</v>
      </c>
    </row>
    <row r="1376" spans="1:1">
      <c r="A1376" t="s">
        <v>4699</v>
      </c>
    </row>
    <row r="1377" spans="1:1">
      <c r="A1377" t="s">
        <v>4700</v>
      </c>
    </row>
    <row r="1378" spans="1:1">
      <c r="A1378" t="s">
        <v>4701</v>
      </c>
    </row>
    <row r="1379" spans="1:1">
      <c r="A1379" t="s">
        <v>4702</v>
      </c>
    </row>
    <row r="1380" spans="1:1">
      <c r="A1380" t="s">
        <v>4703</v>
      </c>
    </row>
    <row r="1381" spans="1:1">
      <c r="A1381" t="s">
        <v>4704</v>
      </c>
    </row>
    <row r="1382" spans="1:1">
      <c r="A1382" t="s">
        <v>4705</v>
      </c>
    </row>
    <row r="1383" spans="1:1">
      <c r="A1383" t="s">
        <v>4706</v>
      </c>
    </row>
    <row r="1384" spans="1:1">
      <c r="A1384" t="s">
        <v>4707</v>
      </c>
    </row>
    <row r="1385" spans="1:1">
      <c r="A1385" t="s">
        <v>4708</v>
      </c>
    </row>
    <row r="1386" spans="1:1">
      <c r="A1386" t="s">
        <v>4709</v>
      </c>
    </row>
    <row r="1387" spans="1:1">
      <c r="A1387" t="s">
        <v>4710</v>
      </c>
    </row>
    <row r="1388" spans="1:1">
      <c r="A1388" t="s">
        <v>4711</v>
      </c>
    </row>
    <row r="1389" spans="1:1">
      <c r="A1389" t="s">
        <v>4712</v>
      </c>
    </row>
    <row r="1390" spans="1:1">
      <c r="A1390" t="s">
        <v>4713</v>
      </c>
    </row>
    <row r="1391" spans="1:1">
      <c r="A1391" t="s">
        <v>4714</v>
      </c>
    </row>
    <row r="1392" spans="1:1">
      <c r="A1392" t="s">
        <v>4715</v>
      </c>
    </row>
    <row r="1393" spans="1:1">
      <c r="A1393" t="s">
        <v>4716</v>
      </c>
    </row>
    <row r="1394" spans="1:1">
      <c r="A1394" t="s">
        <v>4717</v>
      </c>
    </row>
    <row r="1395" spans="1:1">
      <c r="A1395" t="s">
        <v>4718</v>
      </c>
    </row>
    <row r="1396" spans="1:1">
      <c r="A1396" t="s">
        <v>4719</v>
      </c>
    </row>
    <row r="1397" spans="1:1">
      <c r="A1397" t="s">
        <v>4720</v>
      </c>
    </row>
    <row r="1398" spans="1:1">
      <c r="A1398" t="s">
        <v>4721</v>
      </c>
    </row>
    <row r="1399" spans="1:1">
      <c r="A1399" t="s">
        <v>4722</v>
      </c>
    </row>
    <row r="1400" spans="1:1">
      <c r="A1400" t="s">
        <v>4723</v>
      </c>
    </row>
    <row r="1401" spans="1:1">
      <c r="A1401" t="s">
        <v>4724</v>
      </c>
    </row>
    <row r="1402" spans="1:1">
      <c r="A1402" t="s">
        <v>4725</v>
      </c>
    </row>
    <row r="1403" spans="1:1">
      <c r="A1403" t="s">
        <v>4726</v>
      </c>
    </row>
    <row r="1404" spans="1:1">
      <c r="A1404" t="s">
        <v>4727</v>
      </c>
    </row>
    <row r="1405" spans="1:1">
      <c r="A1405" t="s">
        <v>4728</v>
      </c>
    </row>
    <row r="1406" spans="1:1">
      <c r="A1406" t="s">
        <v>4729</v>
      </c>
    </row>
    <row r="1407" spans="1:1">
      <c r="A1407" t="s">
        <v>4730</v>
      </c>
    </row>
    <row r="1408" spans="1:1">
      <c r="A1408" t="s">
        <v>4731</v>
      </c>
    </row>
    <row r="1409" spans="1:1">
      <c r="A1409" t="s">
        <v>4732</v>
      </c>
    </row>
    <row r="1410" spans="1:1">
      <c r="A1410" t="s">
        <v>4733</v>
      </c>
    </row>
    <row r="1411" spans="1:1">
      <c r="A1411" t="s">
        <v>4734</v>
      </c>
    </row>
    <row r="1412" spans="1:1">
      <c r="A1412" t="s">
        <v>4735</v>
      </c>
    </row>
    <row r="1413" spans="1:1">
      <c r="A1413" t="s">
        <v>4736</v>
      </c>
    </row>
    <row r="1414" spans="1:1">
      <c r="A1414" t="s">
        <v>4737</v>
      </c>
    </row>
    <row r="1415" spans="1:1">
      <c r="A1415" t="s">
        <v>4738</v>
      </c>
    </row>
    <row r="1416" spans="1:1">
      <c r="A1416" t="s">
        <v>4739</v>
      </c>
    </row>
    <row r="1417" spans="1:1">
      <c r="A1417" t="s">
        <v>4740</v>
      </c>
    </row>
    <row r="1418" spans="1:1">
      <c r="A1418" t="s">
        <v>4741</v>
      </c>
    </row>
    <row r="1419" spans="1:1">
      <c r="A1419" t="s">
        <v>4742</v>
      </c>
    </row>
    <row r="1420" spans="1:1">
      <c r="A1420" t="s">
        <v>4743</v>
      </c>
    </row>
    <row r="1421" spans="1:1">
      <c r="A1421" t="s">
        <v>4744</v>
      </c>
    </row>
    <row r="1422" spans="1:1">
      <c r="A1422" t="s">
        <v>4745</v>
      </c>
    </row>
    <row r="1423" spans="1:1">
      <c r="A1423" t="s">
        <v>4746</v>
      </c>
    </row>
    <row r="1424" spans="1:1">
      <c r="A1424" t="s">
        <v>4747</v>
      </c>
    </row>
    <row r="1425" spans="1:1">
      <c r="A1425" t="s">
        <v>4748</v>
      </c>
    </row>
    <row r="1426" spans="1:1">
      <c r="A1426" t="s">
        <v>4749</v>
      </c>
    </row>
    <row r="1427" spans="1:1">
      <c r="A1427" t="s">
        <v>4750</v>
      </c>
    </row>
    <row r="1428" spans="1:1">
      <c r="A1428" t="s">
        <v>4751</v>
      </c>
    </row>
    <row r="1429" spans="1:1">
      <c r="A1429" t="s">
        <v>4752</v>
      </c>
    </row>
    <row r="1430" spans="1:1">
      <c r="A1430" t="s">
        <v>4753</v>
      </c>
    </row>
    <row r="1431" spans="1:1">
      <c r="A1431" t="s">
        <v>4754</v>
      </c>
    </row>
    <row r="1432" spans="1:1">
      <c r="A1432" t="s">
        <v>4755</v>
      </c>
    </row>
    <row r="1433" spans="1:1">
      <c r="A1433" t="s">
        <v>4756</v>
      </c>
    </row>
    <row r="1434" spans="1:1">
      <c r="A1434" t="s">
        <v>4757</v>
      </c>
    </row>
    <row r="1435" spans="1:1">
      <c r="A1435" t="s">
        <v>4758</v>
      </c>
    </row>
    <row r="1436" spans="1:1">
      <c r="A1436" t="s">
        <v>4759</v>
      </c>
    </row>
    <row r="1437" spans="1:1">
      <c r="A1437" t="s">
        <v>4760</v>
      </c>
    </row>
    <row r="1438" spans="1:1">
      <c r="A1438" t="s">
        <v>4761</v>
      </c>
    </row>
    <row r="1439" spans="1:1">
      <c r="A1439" t="s">
        <v>4762</v>
      </c>
    </row>
    <row r="1440" spans="1:1">
      <c r="A1440" t="s">
        <v>4763</v>
      </c>
    </row>
    <row r="1441" spans="1:1">
      <c r="A1441" t="s">
        <v>4764</v>
      </c>
    </row>
    <row r="1442" spans="1:1">
      <c r="A1442" t="s">
        <v>4765</v>
      </c>
    </row>
    <row r="1443" spans="1:1">
      <c r="A1443" t="s">
        <v>4766</v>
      </c>
    </row>
    <row r="1444" spans="1:1">
      <c r="A1444" t="s">
        <v>4767</v>
      </c>
    </row>
    <row r="1445" spans="1:1">
      <c r="A1445" t="s">
        <v>4768</v>
      </c>
    </row>
    <row r="1446" spans="1:1">
      <c r="A1446" t="s">
        <v>4769</v>
      </c>
    </row>
    <row r="1447" spans="1:1">
      <c r="A1447" t="s">
        <v>4770</v>
      </c>
    </row>
    <row r="1448" spans="1:1">
      <c r="A1448" t="s">
        <v>4771</v>
      </c>
    </row>
    <row r="1449" spans="1:1">
      <c r="A1449" t="s">
        <v>4772</v>
      </c>
    </row>
    <row r="1450" spans="1:1">
      <c r="A1450" t="s">
        <v>4773</v>
      </c>
    </row>
    <row r="1451" spans="1:1">
      <c r="A1451" t="s">
        <v>4774</v>
      </c>
    </row>
    <row r="1452" spans="1:1">
      <c r="A1452" t="s">
        <v>4775</v>
      </c>
    </row>
    <row r="1453" spans="1:1">
      <c r="A1453" t="s">
        <v>4776</v>
      </c>
    </row>
    <row r="1454" spans="1:1">
      <c r="A1454" t="s">
        <v>4777</v>
      </c>
    </row>
    <row r="1455" spans="1:1">
      <c r="A1455" t="s">
        <v>4778</v>
      </c>
    </row>
    <row r="1456" spans="1:1">
      <c r="A1456" t="s">
        <v>4779</v>
      </c>
    </row>
    <row r="1457" spans="1:1">
      <c r="A1457" t="s">
        <v>4780</v>
      </c>
    </row>
    <row r="1458" spans="1:1">
      <c r="A1458" t="s">
        <v>4781</v>
      </c>
    </row>
    <row r="1459" spans="1:1">
      <c r="A1459" t="s">
        <v>4782</v>
      </c>
    </row>
    <row r="1460" spans="1:1">
      <c r="A1460" t="s">
        <v>4783</v>
      </c>
    </row>
    <row r="1461" spans="1:1">
      <c r="A1461" t="s">
        <v>4784</v>
      </c>
    </row>
    <row r="1462" spans="1:1">
      <c r="A1462" t="s">
        <v>4785</v>
      </c>
    </row>
    <row r="1463" spans="1:1">
      <c r="A1463" t="s">
        <v>4786</v>
      </c>
    </row>
    <row r="1464" spans="1:1">
      <c r="A1464" t="s">
        <v>4787</v>
      </c>
    </row>
    <row r="1465" spans="1:1">
      <c r="A1465" t="s">
        <v>4788</v>
      </c>
    </row>
    <row r="1466" spans="1:1">
      <c r="A1466" t="s">
        <v>4789</v>
      </c>
    </row>
    <row r="1467" spans="1:1">
      <c r="A1467" t="s">
        <v>4790</v>
      </c>
    </row>
    <row r="1468" spans="1:1">
      <c r="A1468" t="s">
        <v>4791</v>
      </c>
    </row>
    <row r="1469" spans="1:1">
      <c r="A1469" t="s">
        <v>4792</v>
      </c>
    </row>
    <row r="1470" spans="1:1">
      <c r="A1470" t="s">
        <v>4793</v>
      </c>
    </row>
    <row r="1471" spans="1:1">
      <c r="A1471" t="s">
        <v>4794</v>
      </c>
    </row>
    <row r="1472" spans="1:1">
      <c r="A1472" t="s">
        <v>4795</v>
      </c>
    </row>
    <row r="1473" spans="1:1">
      <c r="A1473" t="s">
        <v>4796</v>
      </c>
    </row>
    <row r="1474" spans="1:1">
      <c r="A1474" t="s">
        <v>4797</v>
      </c>
    </row>
    <row r="1475" spans="1:1">
      <c r="A1475" t="s">
        <v>4798</v>
      </c>
    </row>
    <row r="1476" spans="1:1">
      <c r="A1476" t="s">
        <v>4799</v>
      </c>
    </row>
    <row r="1477" spans="1:1">
      <c r="A1477" t="s">
        <v>4800</v>
      </c>
    </row>
    <row r="1478" spans="1:1">
      <c r="A1478" t="s">
        <v>4801</v>
      </c>
    </row>
    <row r="1479" spans="1:1">
      <c r="A1479" t="s">
        <v>4802</v>
      </c>
    </row>
    <row r="1480" spans="1:1">
      <c r="A1480" t="s">
        <v>4803</v>
      </c>
    </row>
    <row r="1481" spans="1:1">
      <c r="A1481" t="s">
        <v>4804</v>
      </c>
    </row>
    <row r="1482" spans="1:1">
      <c r="A1482" t="s">
        <v>4805</v>
      </c>
    </row>
    <row r="1483" spans="1:1">
      <c r="A1483" t="s">
        <v>4806</v>
      </c>
    </row>
    <row r="1484" spans="1:1">
      <c r="A1484" t="s">
        <v>4807</v>
      </c>
    </row>
    <row r="1485" spans="1:1">
      <c r="A1485" t="s">
        <v>4808</v>
      </c>
    </row>
    <row r="1486" spans="1:1">
      <c r="A1486" t="s">
        <v>4809</v>
      </c>
    </row>
    <row r="1487" spans="1:1">
      <c r="A1487" t="s">
        <v>4810</v>
      </c>
    </row>
    <row r="1488" spans="1:1">
      <c r="A1488" t="s">
        <v>4811</v>
      </c>
    </row>
    <row r="1489" spans="1:1">
      <c r="A1489" t="s">
        <v>4812</v>
      </c>
    </row>
    <row r="1490" spans="1:1">
      <c r="A1490" t="s">
        <v>4813</v>
      </c>
    </row>
    <row r="1491" spans="1:1">
      <c r="A1491" t="s">
        <v>4814</v>
      </c>
    </row>
    <row r="1492" spans="1:1">
      <c r="A1492" t="s">
        <v>4815</v>
      </c>
    </row>
    <row r="1493" spans="1:1">
      <c r="A1493" t="s">
        <v>4816</v>
      </c>
    </row>
    <row r="1494" spans="1:1">
      <c r="A1494" t="s">
        <v>4817</v>
      </c>
    </row>
    <row r="1495" spans="1:1">
      <c r="A1495" t="s">
        <v>4818</v>
      </c>
    </row>
    <row r="1496" spans="1:1">
      <c r="A1496" t="s">
        <v>4819</v>
      </c>
    </row>
    <row r="1497" spans="1:1">
      <c r="A1497" t="s">
        <v>4820</v>
      </c>
    </row>
    <row r="1498" spans="1:1">
      <c r="A1498" t="s">
        <v>4821</v>
      </c>
    </row>
    <row r="1499" spans="1:1">
      <c r="A1499" t="s">
        <v>4822</v>
      </c>
    </row>
    <row r="1500" spans="1:1">
      <c r="A1500" t="s">
        <v>4823</v>
      </c>
    </row>
    <row r="1501" spans="1:1">
      <c r="A1501" t="s">
        <v>4824</v>
      </c>
    </row>
    <row r="1502" spans="1:1">
      <c r="A1502" t="s">
        <v>4825</v>
      </c>
    </row>
    <row r="1503" spans="1:1">
      <c r="A1503" t="s">
        <v>4826</v>
      </c>
    </row>
    <row r="1504" spans="1:1">
      <c r="A1504" t="s">
        <v>4827</v>
      </c>
    </row>
    <row r="1505" spans="1:1">
      <c r="A1505" t="s">
        <v>4828</v>
      </c>
    </row>
    <row r="1506" spans="1:1">
      <c r="A1506" t="s">
        <v>4829</v>
      </c>
    </row>
    <row r="1507" spans="1:1">
      <c r="A1507" t="s">
        <v>4830</v>
      </c>
    </row>
    <row r="1508" spans="1:1">
      <c r="A1508" t="s">
        <v>4831</v>
      </c>
    </row>
    <row r="1509" spans="1:1">
      <c r="A1509" t="s">
        <v>4832</v>
      </c>
    </row>
    <row r="1510" spans="1:1">
      <c r="A1510" t="s">
        <v>4833</v>
      </c>
    </row>
    <row r="1511" spans="1:1">
      <c r="A1511" t="s">
        <v>4834</v>
      </c>
    </row>
    <row r="1512" spans="1:1">
      <c r="A1512" t="s">
        <v>4835</v>
      </c>
    </row>
    <row r="1513" spans="1:1">
      <c r="A1513" t="s">
        <v>4836</v>
      </c>
    </row>
    <row r="1514" spans="1:1">
      <c r="A1514" t="s">
        <v>4837</v>
      </c>
    </row>
    <row r="1515" spans="1:1">
      <c r="A1515" t="s">
        <v>4838</v>
      </c>
    </row>
    <row r="1516" spans="1:1">
      <c r="A1516" t="s">
        <v>4839</v>
      </c>
    </row>
    <row r="1517" spans="1:1">
      <c r="A1517" t="s">
        <v>4840</v>
      </c>
    </row>
    <row r="1518" spans="1:1">
      <c r="A1518" t="s">
        <v>4841</v>
      </c>
    </row>
    <row r="1519" spans="1:1">
      <c r="A1519" t="s">
        <v>4842</v>
      </c>
    </row>
    <row r="1520" spans="1:1">
      <c r="A1520" t="s">
        <v>4843</v>
      </c>
    </row>
    <row r="1521" spans="1:1">
      <c r="A1521" t="s">
        <v>4844</v>
      </c>
    </row>
    <row r="1522" spans="1:1">
      <c r="A1522" t="s">
        <v>4845</v>
      </c>
    </row>
    <row r="1523" spans="1:1">
      <c r="A1523" t="s">
        <v>4846</v>
      </c>
    </row>
    <row r="1524" spans="1:1">
      <c r="A1524" t="s">
        <v>4847</v>
      </c>
    </row>
    <row r="1525" spans="1:1">
      <c r="A1525" t="s">
        <v>4848</v>
      </c>
    </row>
    <row r="1526" spans="1:1">
      <c r="A1526" t="s">
        <v>4849</v>
      </c>
    </row>
    <row r="1527" spans="1:1">
      <c r="A1527" t="s">
        <v>4850</v>
      </c>
    </row>
    <row r="1528" spans="1:1">
      <c r="A1528" t="s">
        <v>4851</v>
      </c>
    </row>
    <row r="1529" spans="1:1">
      <c r="A1529" t="s">
        <v>4852</v>
      </c>
    </row>
    <row r="1530" spans="1:1">
      <c r="A1530" t="s">
        <v>4853</v>
      </c>
    </row>
    <row r="1531" spans="1:1">
      <c r="A1531" t="s">
        <v>4854</v>
      </c>
    </row>
    <row r="1532" spans="1:1">
      <c r="A1532" t="s">
        <v>4855</v>
      </c>
    </row>
    <row r="1533" spans="1:1">
      <c r="A1533" t="s">
        <v>4856</v>
      </c>
    </row>
    <row r="1534" spans="1:1">
      <c r="A1534" t="s">
        <v>4857</v>
      </c>
    </row>
    <row r="1535" spans="1:1">
      <c r="A1535" t="s">
        <v>4858</v>
      </c>
    </row>
    <row r="1536" spans="1:1">
      <c r="A1536" t="s">
        <v>4859</v>
      </c>
    </row>
    <row r="1537" spans="1:1">
      <c r="A1537" t="s">
        <v>4860</v>
      </c>
    </row>
    <row r="1538" spans="1:1">
      <c r="A1538" t="s">
        <v>4861</v>
      </c>
    </row>
    <row r="1539" spans="1:1">
      <c r="A1539" t="s">
        <v>4862</v>
      </c>
    </row>
    <row r="1540" spans="1:1">
      <c r="A1540" t="s">
        <v>4863</v>
      </c>
    </row>
    <row r="1541" spans="1:1">
      <c r="A1541" t="s">
        <v>4864</v>
      </c>
    </row>
    <row r="1542" spans="1:1">
      <c r="A1542" t="s">
        <v>4865</v>
      </c>
    </row>
    <row r="1543" spans="1:1">
      <c r="A1543" t="s">
        <v>4866</v>
      </c>
    </row>
    <row r="1544" spans="1:1">
      <c r="A1544" t="s">
        <v>4867</v>
      </c>
    </row>
    <row r="1545" spans="1:1">
      <c r="A1545" t="s">
        <v>4868</v>
      </c>
    </row>
    <row r="1546" spans="1:1">
      <c r="A1546" t="s">
        <v>4869</v>
      </c>
    </row>
    <row r="1547" spans="1:1">
      <c r="A1547" t="s">
        <v>4870</v>
      </c>
    </row>
    <row r="1548" spans="1:1">
      <c r="A1548" t="s">
        <v>4871</v>
      </c>
    </row>
    <row r="1549" spans="1:1">
      <c r="A1549" t="s">
        <v>4872</v>
      </c>
    </row>
    <row r="1550" spans="1:1">
      <c r="A1550" t="s">
        <v>4873</v>
      </c>
    </row>
    <row r="1551" spans="1:1">
      <c r="A1551" t="s">
        <v>4874</v>
      </c>
    </row>
    <row r="1552" spans="1:1">
      <c r="A1552" t="s">
        <v>4875</v>
      </c>
    </row>
    <row r="1553" spans="1:1">
      <c r="A1553" t="s">
        <v>4876</v>
      </c>
    </row>
    <row r="1554" spans="1:1">
      <c r="A1554" t="s">
        <v>4877</v>
      </c>
    </row>
    <row r="1555" spans="1:1">
      <c r="A1555" t="s">
        <v>4878</v>
      </c>
    </row>
    <row r="1556" spans="1:1">
      <c r="A1556" t="s">
        <v>4879</v>
      </c>
    </row>
    <row r="1557" spans="1:1">
      <c r="A1557" t="s">
        <v>4880</v>
      </c>
    </row>
    <row r="1558" spans="1:1">
      <c r="A1558" t="s">
        <v>4881</v>
      </c>
    </row>
    <row r="1559" spans="1:1">
      <c r="A1559" t="s">
        <v>4882</v>
      </c>
    </row>
    <row r="1560" spans="1:1">
      <c r="A1560" t="s">
        <v>4883</v>
      </c>
    </row>
    <row r="1561" spans="1:1">
      <c r="A1561" t="s">
        <v>4884</v>
      </c>
    </row>
    <row r="1562" spans="1:1">
      <c r="A1562" t="s">
        <v>4885</v>
      </c>
    </row>
    <row r="1563" spans="1:1">
      <c r="A1563" t="s">
        <v>4886</v>
      </c>
    </row>
    <row r="1564" spans="1:1">
      <c r="A1564" t="s">
        <v>4887</v>
      </c>
    </row>
    <row r="1565" spans="1:1">
      <c r="A1565" t="s">
        <v>4888</v>
      </c>
    </row>
    <row r="1566" spans="1:1">
      <c r="A1566" t="s">
        <v>4889</v>
      </c>
    </row>
    <row r="1567" spans="1:1">
      <c r="A1567" t="s">
        <v>4890</v>
      </c>
    </row>
    <row r="1568" spans="1:1">
      <c r="A1568" t="s">
        <v>4891</v>
      </c>
    </row>
    <row r="1569" spans="1:1">
      <c r="A1569" t="s">
        <v>4892</v>
      </c>
    </row>
    <row r="1570" spans="1:1">
      <c r="A1570" t="s">
        <v>4893</v>
      </c>
    </row>
    <row r="1571" spans="1:1">
      <c r="A1571" t="s">
        <v>4894</v>
      </c>
    </row>
    <row r="1572" spans="1:1">
      <c r="A1572" t="s">
        <v>4895</v>
      </c>
    </row>
    <row r="1573" spans="1:1">
      <c r="A1573" t="s">
        <v>4896</v>
      </c>
    </row>
    <row r="1574" spans="1:1">
      <c r="A1574" t="s">
        <v>4897</v>
      </c>
    </row>
    <row r="1575" spans="1:1">
      <c r="A1575" t="s">
        <v>4898</v>
      </c>
    </row>
    <row r="1576" spans="1:1">
      <c r="A1576" t="s">
        <v>4899</v>
      </c>
    </row>
    <row r="1577" spans="1:1">
      <c r="A1577" t="s">
        <v>4900</v>
      </c>
    </row>
    <row r="1578" spans="1:1">
      <c r="A1578" t="s">
        <v>4901</v>
      </c>
    </row>
    <row r="1579" spans="1:1">
      <c r="A1579" t="s">
        <v>4902</v>
      </c>
    </row>
    <row r="1580" spans="1:1">
      <c r="A1580" t="s">
        <v>4903</v>
      </c>
    </row>
    <row r="1581" spans="1:1">
      <c r="A1581" t="s">
        <v>4904</v>
      </c>
    </row>
    <row r="1582" spans="1:1">
      <c r="A1582" t="s">
        <v>4905</v>
      </c>
    </row>
    <row r="1583" spans="1:1">
      <c r="A1583" t="s">
        <v>4906</v>
      </c>
    </row>
    <row r="1584" spans="1:1">
      <c r="A1584" t="s">
        <v>4907</v>
      </c>
    </row>
    <row r="1585" spans="1:1">
      <c r="A1585" t="s">
        <v>4908</v>
      </c>
    </row>
    <row r="1586" spans="1:1">
      <c r="A1586" t="s">
        <v>4909</v>
      </c>
    </row>
    <row r="1587" spans="1:1">
      <c r="A1587" t="s">
        <v>4910</v>
      </c>
    </row>
    <row r="1588" spans="1:1">
      <c r="A1588" t="s">
        <v>4911</v>
      </c>
    </row>
    <row r="1589" spans="1:1">
      <c r="A1589" t="s">
        <v>4912</v>
      </c>
    </row>
    <row r="1590" spans="1:1">
      <c r="A1590" t="s">
        <v>4913</v>
      </c>
    </row>
    <row r="1591" spans="1:1">
      <c r="A1591" t="s">
        <v>4914</v>
      </c>
    </row>
    <row r="1592" spans="1:1">
      <c r="A1592" t="s">
        <v>4915</v>
      </c>
    </row>
    <row r="1593" spans="1:1">
      <c r="A1593" t="s">
        <v>4916</v>
      </c>
    </row>
    <row r="1594" spans="1:1">
      <c r="A1594" t="s">
        <v>4917</v>
      </c>
    </row>
    <row r="1595" spans="1:1">
      <c r="A1595" t="s">
        <v>4918</v>
      </c>
    </row>
    <row r="1596" spans="1:1">
      <c r="A1596" t="s">
        <v>4919</v>
      </c>
    </row>
    <row r="1597" spans="1:1">
      <c r="A1597" t="s">
        <v>4920</v>
      </c>
    </row>
    <row r="1598" spans="1:1">
      <c r="A1598" t="s">
        <v>4921</v>
      </c>
    </row>
    <row r="1599" spans="1:1">
      <c r="A1599" t="s">
        <v>4922</v>
      </c>
    </row>
    <row r="1600" spans="1:1">
      <c r="A1600" t="s">
        <v>4923</v>
      </c>
    </row>
    <row r="1601" spans="1:1">
      <c r="A1601" t="s">
        <v>4924</v>
      </c>
    </row>
    <row r="1602" spans="1:1">
      <c r="A1602" t="s">
        <v>4925</v>
      </c>
    </row>
    <row r="1603" spans="1:1">
      <c r="A1603" t="s">
        <v>4926</v>
      </c>
    </row>
    <row r="1604" spans="1:1">
      <c r="A1604" t="s">
        <v>4927</v>
      </c>
    </row>
    <row r="1605" spans="1:1">
      <c r="A1605" t="s">
        <v>4928</v>
      </c>
    </row>
    <row r="1606" spans="1:1">
      <c r="A1606" t="s">
        <v>4929</v>
      </c>
    </row>
    <row r="1607" spans="1:1">
      <c r="A1607" t="s">
        <v>4930</v>
      </c>
    </row>
    <row r="1608" spans="1:1">
      <c r="A1608" t="s">
        <v>4931</v>
      </c>
    </row>
    <row r="1609" spans="1:1">
      <c r="A1609" t="s">
        <v>4932</v>
      </c>
    </row>
    <row r="1610" spans="1:1">
      <c r="A1610" t="s">
        <v>4933</v>
      </c>
    </row>
    <row r="1611" spans="1:1">
      <c r="A1611" t="s">
        <v>4934</v>
      </c>
    </row>
    <row r="1612" spans="1:1">
      <c r="A1612" t="s">
        <v>4935</v>
      </c>
    </row>
    <row r="1613" spans="1:1">
      <c r="A1613" t="s">
        <v>4936</v>
      </c>
    </row>
    <row r="1614" spans="1:1">
      <c r="A1614" t="s">
        <v>4937</v>
      </c>
    </row>
    <row r="1615" spans="1:1">
      <c r="A1615" t="s">
        <v>4938</v>
      </c>
    </row>
    <row r="1616" spans="1:1">
      <c r="A1616" t="s">
        <v>4939</v>
      </c>
    </row>
    <row r="1617" spans="1:1">
      <c r="A1617" t="s">
        <v>4940</v>
      </c>
    </row>
    <row r="1618" spans="1:1">
      <c r="A1618" t="s">
        <v>4941</v>
      </c>
    </row>
    <row r="1619" spans="1:1">
      <c r="A1619" t="s">
        <v>4942</v>
      </c>
    </row>
    <row r="1620" spans="1:1">
      <c r="A1620" t="s">
        <v>4943</v>
      </c>
    </row>
    <row r="1621" spans="1:1">
      <c r="A1621" t="s">
        <v>4944</v>
      </c>
    </row>
    <row r="1622" spans="1:1">
      <c r="A1622" t="s">
        <v>4945</v>
      </c>
    </row>
    <row r="1623" spans="1:1">
      <c r="A1623" t="s">
        <v>4946</v>
      </c>
    </row>
    <row r="1624" spans="1:1">
      <c r="A1624" t="s">
        <v>4947</v>
      </c>
    </row>
    <row r="1625" spans="1:1">
      <c r="A1625" t="s">
        <v>4948</v>
      </c>
    </row>
    <row r="1626" spans="1:1">
      <c r="A1626" t="s">
        <v>4949</v>
      </c>
    </row>
    <row r="1627" spans="1:1">
      <c r="A1627" t="s">
        <v>4950</v>
      </c>
    </row>
    <row r="1628" spans="1:1">
      <c r="A1628" t="s">
        <v>4951</v>
      </c>
    </row>
    <row r="1629" spans="1:1">
      <c r="A1629" t="s">
        <v>4952</v>
      </c>
    </row>
    <row r="1630" spans="1:1">
      <c r="A1630" t="s">
        <v>4953</v>
      </c>
    </row>
    <row r="1631" spans="1:1">
      <c r="A1631" t="s">
        <v>4954</v>
      </c>
    </row>
    <row r="1632" spans="1:1">
      <c r="A1632" t="s">
        <v>4955</v>
      </c>
    </row>
    <row r="1633" spans="1:1">
      <c r="A1633" t="s">
        <v>4956</v>
      </c>
    </row>
    <row r="1634" spans="1:1">
      <c r="A1634" t="s">
        <v>4957</v>
      </c>
    </row>
    <row r="1635" spans="1:1">
      <c r="A1635" t="s">
        <v>4958</v>
      </c>
    </row>
    <row r="1636" spans="1:1">
      <c r="A1636" t="s">
        <v>4959</v>
      </c>
    </row>
    <row r="1637" spans="1:1">
      <c r="A1637" t="s">
        <v>4960</v>
      </c>
    </row>
    <row r="1638" spans="1:1">
      <c r="A1638" t="s">
        <v>4961</v>
      </c>
    </row>
    <row r="1639" spans="1:1">
      <c r="A1639" t="s">
        <v>4962</v>
      </c>
    </row>
    <row r="1640" spans="1:1">
      <c r="A1640" t="s">
        <v>4963</v>
      </c>
    </row>
    <row r="1641" spans="1:1">
      <c r="A1641" t="s">
        <v>4964</v>
      </c>
    </row>
    <row r="1642" spans="1:1">
      <c r="A1642" t="s">
        <v>4965</v>
      </c>
    </row>
    <row r="1643" spans="1:1">
      <c r="A1643" t="s">
        <v>4966</v>
      </c>
    </row>
    <row r="1644" spans="1:1">
      <c r="A1644" t="s">
        <v>4967</v>
      </c>
    </row>
    <row r="1645" spans="1:1">
      <c r="A1645" t="s">
        <v>4968</v>
      </c>
    </row>
    <row r="1646" spans="1:1">
      <c r="A1646" t="s">
        <v>4969</v>
      </c>
    </row>
    <row r="1647" spans="1:1">
      <c r="A1647" t="s">
        <v>4970</v>
      </c>
    </row>
    <row r="1648" spans="1:1">
      <c r="A1648" t="s">
        <v>4971</v>
      </c>
    </row>
    <row r="1649" spans="1:1">
      <c r="A1649" t="s">
        <v>4972</v>
      </c>
    </row>
    <row r="1650" spans="1:1">
      <c r="A1650" t="s">
        <v>4973</v>
      </c>
    </row>
    <row r="1651" spans="1:1">
      <c r="A1651" t="s">
        <v>4974</v>
      </c>
    </row>
    <row r="1652" spans="1:1">
      <c r="A1652" t="s">
        <v>4975</v>
      </c>
    </row>
    <row r="1653" spans="1:1">
      <c r="A1653" t="s">
        <v>4976</v>
      </c>
    </row>
    <row r="1654" spans="1:1">
      <c r="A1654" t="s">
        <v>4977</v>
      </c>
    </row>
    <row r="1655" spans="1:1">
      <c r="A1655" t="s">
        <v>4978</v>
      </c>
    </row>
    <row r="1656" spans="1:1">
      <c r="A1656" t="s">
        <v>4979</v>
      </c>
    </row>
    <row r="1657" spans="1:1">
      <c r="A1657" t="s">
        <v>4980</v>
      </c>
    </row>
    <row r="1658" spans="1:1">
      <c r="A1658" t="s">
        <v>4981</v>
      </c>
    </row>
    <row r="1659" spans="1:1">
      <c r="A1659" t="s">
        <v>4982</v>
      </c>
    </row>
    <row r="1660" spans="1:1">
      <c r="A1660" t="s">
        <v>4983</v>
      </c>
    </row>
    <row r="1661" spans="1:1">
      <c r="A1661" t="s">
        <v>4984</v>
      </c>
    </row>
    <row r="1662" spans="1:1">
      <c r="A1662" t="s">
        <v>4985</v>
      </c>
    </row>
    <row r="1663" spans="1:1">
      <c r="A1663" t="s">
        <v>4986</v>
      </c>
    </row>
    <row r="1664" spans="1:1">
      <c r="A1664" t="s">
        <v>4987</v>
      </c>
    </row>
    <row r="1665" spans="1:1">
      <c r="A1665" t="s">
        <v>4988</v>
      </c>
    </row>
    <row r="1666" spans="1:1">
      <c r="A1666" t="s">
        <v>4989</v>
      </c>
    </row>
    <row r="1667" spans="1:1">
      <c r="A1667" t="s">
        <v>4990</v>
      </c>
    </row>
    <row r="1668" spans="1:1">
      <c r="A1668" t="s">
        <v>4991</v>
      </c>
    </row>
    <row r="1669" spans="1:1">
      <c r="A1669" t="s">
        <v>4992</v>
      </c>
    </row>
    <row r="1670" spans="1:1">
      <c r="A1670" t="s">
        <v>4993</v>
      </c>
    </row>
    <row r="1671" spans="1:1">
      <c r="A1671" t="s">
        <v>4994</v>
      </c>
    </row>
    <row r="1672" spans="1:1">
      <c r="A1672" t="s">
        <v>4995</v>
      </c>
    </row>
    <row r="1673" spans="1:1">
      <c r="A1673" t="s">
        <v>4996</v>
      </c>
    </row>
    <row r="1674" spans="1:1">
      <c r="A1674" t="s">
        <v>4997</v>
      </c>
    </row>
    <row r="1675" spans="1:1">
      <c r="A1675" t="s">
        <v>4998</v>
      </c>
    </row>
    <row r="1676" spans="1:1">
      <c r="A1676" t="s">
        <v>4999</v>
      </c>
    </row>
    <row r="1677" spans="1:1">
      <c r="A1677" t="s">
        <v>5000</v>
      </c>
    </row>
    <row r="1678" spans="1:1">
      <c r="A1678" t="s">
        <v>5001</v>
      </c>
    </row>
    <row r="1679" spans="1:1">
      <c r="A1679" t="s">
        <v>5002</v>
      </c>
    </row>
    <row r="1680" spans="1:1">
      <c r="A1680" t="s">
        <v>5003</v>
      </c>
    </row>
    <row r="1681" spans="1:1">
      <c r="A1681" t="s">
        <v>5004</v>
      </c>
    </row>
    <row r="1682" spans="1:1">
      <c r="A1682" t="s">
        <v>5005</v>
      </c>
    </row>
    <row r="1683" spans="1:1">
      <c r="A1683" t="s">
        <v>5006</v>
      </c>
    </row>
    <row r="1684" spans="1:1">
      <c r="A1684" t="s">
        <v>5007</v>
      </c>
    </row>
    <row r="1685" spans="1:1">
      <c r="A1685" t="s">
        <v>5008</v>
      </c>
    </row>
    <row r="1686" spans="1:1">
      <c r="A1686" t="s">
        <v>5009</v>
      </c>
    </row>
    <row r="1687" spans="1:1">
      <c r="A1687" t="s">
        <v>5010</v>
      </c>
    </row>
    <row r="1688" spans="1:1">
      <c r="A1688" t="s">
        <v>5011</v>
      </c>
    </row>
    <row r="1689" spans="1:1">
      <c r="A1689" t="s">
        <v>5012</v>
      </c>
    </row>
    <row r="1690" spans="1:1">
      <c r="A1690" t="s">
        <v>5013</v>
      </c>
    </row>
    <row r="1691" spans="1:1">
      <c r="A1691" t="s">
        <v>5014</v>
      </c>
    </row>
    <row r="1692" spans="1:1">
      <c r="A1692" t="s">
        <v>5015</v>
      </c>
    </row>
    <row r="1693" spans="1:1">
      <c r="A1693" t="s">
        <v>5016</v>
      </c>
    </row>
    <row r="1694" spans="1:1">
      <c r="A1694" t="s">
        <v>5017</v>
      </c>
    </row>
    <row r="1695" spans="1:1">
      <c r="A1695" t="s">
        <v>5018</v>
      </c>
    </row>
    <row r="1696" spans="1:1">
      <c r="A1696" t="s">
        <v>5019</v>
      </c>
    </row>
    <row r="1697" spans="1:1">
      <c r="A1697" t="s">
        <v>5020</v>
      </c>
    </row>
    <row r="1698" spans="1:1">
      <c r="A1698" t="s">
        <v>5021</v>
      </c>
    </row>
    <row r="1699" spans="1:1">
      <c r="A1699" t="s">
        <v>5022</v>
      </c>
    </row>
    <row r="1700" spans="1:1">
      <c r="A1700" t="s">
        <v>5023</v>
      </c>
    </row>
    <row r="1701" spans="1:1">
      <c r="A1701" t="s">
        <v>5024</v>
      </c>
    </row>
    <row r="1702" spans="1:1">
      <c r="A1702" t="s">
        <v>5025</v>
      </c>
    </row>
    <row r="1703" spans="1:1">
      <c r="A1703" t="s">
        <v>5026</v>
      </c>
    </row>
    <row r="1704" spans="1:1">
      <c r="A1704" t="s">
        <v>5027</v>
      </c>
    </row>
    <row r="1705" spans="1:1">
      <c r="A1705" t="s">
        <v>5028</v>
      </c>
    </row>
    <row r="1706" spans="1:1">
      <c r="A1706" t="s">
        <v>5029</v>
      </c>
    </row>
    <row r="1707" spans="1:1">
      <c r="A1707" t="s">
        <v>5030</v>
      </c>
    </row>
    <row r="1708" spans="1:1">
      <c r="A1708" t="s">
        <v>5031</v>
      </c>
    </row>
    <row r="1709" spans="1:1">
      <c r="A1709" t="s">
        <v>5032</v>
      </c>
    </row>
    <row r="1710" spans="1:1">
      <c r="A1710" t="s">
        <v>5033</v>
      </c>
    </row>
    <row r="1711" spans="1:1">
      <c r="A1711" t="s">
        <v>5034</v>
      </c>
    </row>
    <row r="1712" spans="1:1">
      <c r="A1712" t="s">
        <v>5035</v>
      </c>
    </row>
    <row r="1713" spans="1:1">
      <c r="A1713" t="s">
        <v>5036</v>
      </c>
    </row>
    <row r="1714" spans="1:1">
      <c r="A1714" t="s">
        <v>5037</v>
      </c>
    </row>
    <row r="1715" spans="1:1">
      <c r="A1715" t="s">
        <v>5038</v>
      </c>
    </row>
    <row r="1716" spans="1:1">
      <c r="A1716" t="s">
        <v>5039</v>
      </c>
    </row>
    <row r="1717" spans="1:1">
      <c r="A1717" t="s">
        <v>5040</v>
      </c>
    </row>
    <row r="1718" spans="1:1">
      <c r="A1718" t="s">
        <v>5041</v>
      </c>
    </row>
    <row r="1719" spans="1:1">
      <c r="A1719" t="s">
        <v>5042</v>
      </c>
    </row>
    <row r="1720" spans="1:1">
      <c r="A1720" t="s">
        <v>5043</v>
      </c>
    </row>
    <row r="1721" spans="1:1">
      <c r="A1721" t="s">
        <v>5044</v>
      </c>
    </row>
    <row r="1722" spans="1:1">
      <c r="A1722" t="s">
        <v>5045</v>
      </c>
    </row>
    <row r="1723" spans="1:1">
      <c r="A1723" t="s">
        <v>5046</v>
      </c>
    </row>
    <row r="1724" spans="1:1">
      <c r="A1724" t="s">
        <v>5047</v>
      </c>
    </row>
    <row r="1725" spans="1:1">
      <c r="A1725" t="s">
        <v>5048</v>
      </c>
    </row>
    <row r="1726" spans="1:1">
      <c r="A1726" t="s">
        <v>5049</v>
      </c>
    </row>
    <row r="1727" spans="1:1">
      <c r="A1727" t="s">
        <v>5050</v>
      </c>
    </row>
    <row r="1728" spans="1:1">
      <c r="A1728" t="s">
        <v>5051</v>
      </c>
    </row>
    <row r="1729" spans="1:1">
      <c r="A1729" t="s">
        <v>5052</v>
      </c>
    </row>
    <row r="1730" spans="1:1">
      <c r="A1730" t="s">
        <v>5053</v>
      </c>
    </row>
    <row r="1731" spans="1:1">
      <c r="A1731" t="s">
        <v>5054</v>
      </c>
    </row>
    <row r="1732" spans="1:1">
      <c r="A1732" t="s">
        <v>5055</v>
      </c>
    </row>
    <row r="1733" spans="1:1">
      <c r="A1733" t="s">
        <v>5056</v>
      </c>
    </row>
    <row r="1734" spans="1:1">
      <c r="A1734" t="s">
        <v>5057</v>
      </c>
    </row>
    <row r="1735" spans="1:1">
      <c r="A1735" t="s">
        <v>5058</v>
      </c>
    </row>
    <row r="1736" spans="1:1">
      <c r="A1736" t="s">
        <v>5059</v>
      </c>
    </row>
    <row r="1737" spans="1:1">
      <c r="A1737" t="s">
        <v>5060</v>
      </c>
    </row>
    <row r="1738" spans="1:1">
      <c r="A1738" t="s">
        <v>5061</v>
      </c>
    </row>
    <row r="1739" spans="1:1">
      <c r="A1739" t="s">
        <v>5062</v>
      </c>
    </row>
    <row r="1740" spans="1:1">
      <c r="A1740" t="s">
        <v>5063</v>
      </c>
    </row>
    <row r="1741" spans="1:1">
      <c r="A1741" t="s">
        <v>5064</v>
      </c>
    </row>
    <row r="1742" spans="1:1">
      <c r="A1742" t="s">
        <v>5065</v>
      </c>
    </row>
    <row r="1743" spans="1:1">
      <c r="A1743" t="s">
        <v>5066</v>
      </c>
    </row>
    <row r="1744" spans="1:1">
      <c r="A1744" t="s">
        <v>5067</v>
      </c>
    </row>
    <row r="1745" spans="1:1">
      <c r="A1745" t="s">
        <v>5068</v>
      </c>
    </row>
    <row r="1746" spans="1:1">
      <c r="A1746" t="s">
        <v>5069</v>
      </c>
    </row>
    <row r="1747" spans="1:1">
      <c r="A1747" t="s">
        <v>5070</v>
      </c>
    </row>
    <row r="1748" spans="1:1">
      <c r="A1748" t="s">
        <v>5071</v>
      </c>
    </row>
    <row r="1749" spans="1:1">
      <c r="A1749" t="s">
        <v>5072</v>
      </c>
    </row>
    <row r="1750" spans="1:1">
      <c r="A1750" t="s">
        <v>5073</v>
      </c>
    </row>
    <row r="1751" spans="1:1">
      <c r="A1751" t="s">
        <v>5074</v>
      </c>
    </row>
    <row r="1752" spans="1:1">
      <c r="A1752" t="s">
        <v>5075</v>
      </c>
    </row>
    <row r="1753" spans="1:1">
      <c r="A1753" t="s">
        <v>5076</v>
      </c>
    </row>
    <row r="1754" spans="1:1">
      <c r="A1754" t="s">
        <v>5077</v>
      </c>
    </row>
    <row r="1755" spans="1:1">
      <c r="A1755" t="s">
        <v>5078</v>
      </c>
    </row>
    <row r="1756" spans="1:1">
      <c r="A1756" t="s">
        <v>5079</v>
      </c>
    </row>
    <row r="1757" spans="1:1">
      <c r="A1757" t="s">
        <v>5080</v>
      </c>
    </row>
    <row r="1758" spans="1:1">
      <c r="A1758" t="s">
        <v>5081</v>
      </c>
    </row>
    <row r="1759" spans="1:1">
      <c r="A1759" t="s">
        <v>5082</v>
      </c>
    </row>
    <row r="1760" spans="1:1">
      <c r="A1760" t="s">
        <v>5083</v>
      </c>
    </row>
    <row r="1761" spans="1:1">
      <c r="A1761" t="s">
        <v>5084</v>
      </c>
    </row>
    <row r="1762" spans="1:1">
      <c r="A1762" t="s">
        <v>5085</v>
      </c>
    </row>
    <row r="1763" spans="1:1">
      <c r="A1763" t="s">
        <v>5086</v>
      </c>
    </row>
    <row r="1764" spans="1:1">
      <c r="A1764" t="s">
        <v>5087</v>
      </c>
    </row>
    <row r="1765" spans="1:1">
      <c r="A1765" t="s">
        <v>5088</v>
      </c>
    </row>
    <row r="1766" spans="1:1">
      <c r="A1766" t="s">
        <v>5089</v>
      </c>
    </row>
    <row r="1767" spans="1:1">
      <c r="A1767" t="s">
        <v>5090</v>
      </c>
    </row>
    <row r="1768" spans="1:1">
      <c r="A1768" t="s">
        <v>5091</v>
      </c>
    </row>
    <row r="1769" spans="1:1">
      <c r="A1769" t="s">
        <v>5092</v>
      </c>
    </row>
    <row r="1770" spans="1:1">
      <c r="A1770" t="s">
        <v>5093</v>
      </c>
    </row>
    <row r="1771" spans="1:1">
      <c r="A1771" t="s">
        <v>5094</v>
      </c>
    </row>
    <row r="1772" spans="1:1">
      <c r="A1772" t="s">
        <v>5095</v>
      </c>
    </row>
    <row r="1773" spans="1:1">
      <c r="A1773" t="s">
        <v>5096</v>
      </c>
    </row>
    <row r="1774" spans="1:1">
      <c r="A1774" t="s">
        <v>5097</v>
      </c>
    </row>
    <row r="1775" spans="1:1">
      <c r="A1775" t="s">
        <v>5098</v>
      </c>
    </row>
    <row r="1776" spans="1:1">
      <c r="A1776" t="s">
        <v>5099</v>
      </c>
    </row>
    <row r="1777" spans="1:1">
      <c r="A1777" t="s">
        <v>5100</v>
      </c>
    </row>
    <row r="1778" spans="1:1">
      <c r="A1778" t="s">
        <v>5101</v>
      </c>
    </row>
    <row r="1779" spans="1:1">
      <c r="A1779" t="s">
        <v>5102</v>
      </c>
    </row>
    <row r="1780" spans="1:1">
      <c r="A1780" t="s">
        <v>5103</v>
      </c>
    </row>
    <row r="1781" spans="1:1">
      <c r="A1781" t="s">
        <v>5104</v>
      </c>
    </row>
    <row r="1782" spans="1:1">
      <c r="A1782" t="s">
        <v>5105</v>
      </c>
    </row>
    <row r="1783" spans="1:1">
      <c r="A1783" t="s">
        <v>5106</v>
      </c>
    </row>
    <row r="1784" spans="1:1">
      <c r="A1784" t="s">
        <v>5107</v>
      </c>
    </row>
    <row r="1785" spans="1:1">
      <c r="A1785" t="s">
        <v>5108</v>
      </c>
    </row>
    <row r="1786" spans="1:1">
      <c r="A1786" t="s">
        <v>5109</v>
      </c>
    </row>
    <row r="1787" spans="1:1">
      <c r="A1787" t="s">
        <v>5110</v>
      </c>
    </row>
    <row r="1788" spans="1:1">
      <c r="A1788" t="s">
        <v>5111</v>
      </c>
    </row>
    <row r="1789" spans="1:1">
      <c r="A1789" t="s">
        <v>5112</v>
      </c>
    </row>
    <row r="1790" spans="1:1">
      <c r="A1790" t="s">
        <v>5113</v>
      </c>
    </row>
    <row r="1791" spans="1:1">
      <c r="A1791" t="s">
        <v>5114</v>
      </c>
    </row>
    <row r="1792" spans="1:1">
      <c r="A1792" t="s">
        <v>5115</v>
      </c>
    </row>
    <row r="1793" spans="1:1">
      <c r="A1793" t="s">
        <v>5116</v>
      </c>
    </row>
    <row r="1794" spans="1:1">
      <c r="A1794" t="s">
        <v>5117</v>
      </c>
    </row>
    <row r="1795" spans="1:1">
      <c r="A1795" t="s">
        <v>5118</v>
      </c>
    </row>
    <row r="1796" spans="1:1">
      <c r="A1796" t="s">
        <v>5119</v>
      </c>
    </row>
    <row r="1797" spans="1:1">
      <c r="A1797" t="s">
        <v>5120</v>
      </c>
    </row>
    <row r="1798" spans="1:1">
      <c r="A1798" t="s">
        <v>5121</v>
      </c>
    </row>
    <row r="1799" spans="1:1">
      <c r="A1799" t="s">
        <v>5122</v>
      </c>
    </row>
    <row r="1800" spans="1:1">
      <c r="A1800" t="s">
        <v>5123</v>
      </c>
    </row>
    <row r="1801" spans="1:1">
      <c r="A1801" t="s">
        <v>5124</v>
      </c>
    </row>
    <row r="1802" spans="1:1">
      <c r="A1802" t="s">
        <v>5125</v>
      </c>
    </row>
    <row r="1803" spans="1:1">
      <c r="A1803" t="s">
        <v>5126</v>
      </c>
    </row>
    <row r="1804" spans="1:1">
      <c r="A1804" t="s">
        <v>5127</v>
      </c>
    </row>
    <row r="1805" spans="1:1">
      <c r="A1805" t="s">
        <v>5128</v>
      </c>
    </row>
    <row r="1806" spans="1:1">
      <c r="A1806" t="s">
        <v>5129</v>
      </c>
    </row>
    <row r="1807" spans="1:1">
      <c r="A1807" t="s">
        <v>5130</v>
      </c>
    </row>
    <row r="1808" spans="1:1">
      <c r="A1808" t="s">
        <v>5131</v>
      </c>
    </row>
    <row r="1809" spans="1:1">
      <c r="A1809" t="s">
        <v>5132</v>
      </c>
    </row>
    <row r="1810" spans="1:1">
      <c r="A1810" t="s">
        <v>5133</v>
      </c>
    </row>
    <row r="1811" spans="1:1">
      <c r="A1811" t="s">
        <v>5134</v>
      </c>
    </row>
    <row r="1812" spans="1:1">
      <c r="A1812" t="s">
        <v>5135</v>
      </c>
    </row>
    <row r="1813" spans="1:1">
      <c r="A1813" t="s">
        <v>5136</v>
      </c>
    </row>
    <row r="1814" spans="1:1">
      <c r="A1814" t="s">
        <v>5137</v>
      </c>
    </row>
    <row r="1815" spans="1:1">
      <c r="A1815" t="s">
        <v>5138</v>
      </c>
    </row>
    <row r="1816" spans="1:1">
      <c r="A1816" t="s">
        <v>5139</v>
      </c>
    </row>
    <row r="1817" spans="1:1">
      <c r="A1817" t="s">
        <v>5140</v>
      </c>
    </row>
    <row r="1818" spans="1:1">
      <c r="A1818" t="s">
        <v>5141</v>
      </c>
    </row>
    <row r="1819" spans="1:1">
      <c r="A1819" t="s">
        <v>5142</v>
      </c>
    </row>
    <row r="1820" spans="1:1">
      <c r="A1820" t="s">
        <v>5143</v>
      </c>
    </row>
    <row r="1821" spans="1:1">
      <c r="A1821" t="s">
        <v>5144</v>
      </c>
    </row>
    <row r="1822" spans="1:1">
      <c r="A1822" t="s">
        <v>5145</v>
      </c>
    </row>
    <row r="1823" spans="1:1">
      <c r="A1823" t="s">
        <v>5146</v>
      </c>
    </row>
    <row r="1824" spans="1:1">
      <c r="A1824" t="s">
        <v>5147</v>
      </c>
    </row>
    <row r="1825" spans="1:1">
      <c r="A1825" t="s">
        <v>5148</v>
      </c>
    </row>
    <row r="1826" spans="1:1">
      <c r="A1826" t="s">
        <v>5149</v>
      </c>
    </row>
    <row r="1827" spans="1:1">
      <c r="A1827" t="s">
        <v>5150</v>
      </c>
    </row>
    <row r="1828" spans="1:1">
      <c r="A1828" t="s">
        <v>5151</v>
      </c>
    </row>
    <row r="1829" spans="1:1">
      <c r="A1829" t="s">
        <v>5152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0"/>
  <sheetViews>
    <sheetView workbookViewId="0">
      <selection activeCell="B17" sqref="B17"/>
    </sheetView>
  </sheetViews>
  <sheetFormatPr defaultColWidth="8.81640625" defaultRowHeight="14.5"/>
  <cols>
    <col min="1" max="1" width="6.7265625" style="15" customWidth="1"/>
    <col min="2" max="2" width="79.26953125" style="15" customWidth="1"/>
    <col min="3" max="3" width="92.7265625" style="8" customWidth="1"/>
    <col min="4" max="4" width="8.81640625" style="8"/>
    <col min="5" max="16384" width="8.81640625" style="1"/>
  </cols>
  <sheetData>
    <row r="1" spans="1:3">
      <c r="A1" s="13"/>
      <c r="B1" s="13"/>
    </row>
    <row r="2" spans="1:3" ht="17.25" customHeight="1">
      <c r="B2" s="14" t="s">
        <v>69</v>
      </c>
      <c r="C2" s="14"/>
    </row>
    <row r="3" spans="1:3">
      <c r="A3" s="11">
        <v>1</v>
      </c>
      <c r="B3" s="11" t="s">
        <v>7</v>
      </c>
      <c r="C3" s="161" t="s">
        <v>5570</v>
      </c>
    </row>
    <row r="4" spans="1:3">
      <c r="A4" s="11">
        <v>2</v>
      </c>
      <c r="B4" s="11" t="s">
        <v>8</v>
      </c>
      <c r="C4" s="161" t="s">
        <v>5571</v>
      </c>
    </row>
    <row r="5" spans="1:3">
      <c r="A5" s="11">
        <v>3</v>
      </c>
      <c r="B5" s="11" t="s">
        <v>9</v>
      </c>
      <c r="C5" s="161" t="s">
        <v>5572</v>
      </c>
    </row>
    <row r="6" spans="1:3">
      <c r="A6" s="11">
        <v>4</v>
      </c>
      <c r="B6" s="11" t="s">
        <v>10</v>
      </c>
      <c r="C6" s="161" t="s">
        <v>5573</v>
      </c>
    </row>
    <row r="7" spans="1:3">
      <c r="A7" s="11">
        <v>5</v>
      </c>
      <c r="B7" s="11" t="s">
        <v>11</v>
      </c>
      <c r="C7" s="161" t="s">
        <v>5574</v>
      </c>
    </row>
    <row r="8" spans="1:3">
      <c r="A8" s="11">
        <v>6</v>
      </c>
      <c r="B8" s="11" t="s">
        <v>12</v>
      </c>
      <c r="C8" s="161" t="s">
        <v>5575</v>
      </c>
    </row>
    <row r="9" spans="1:3">
      <c r="A9" s="11">
        <v>7</v>
      </c>
      <c r="B9" s="11" t="s">
        <v>13</v>
      </c>
      <c r="C9" s="161" t="s">
        <v>5576</v>
      </c>
    </row>
    <row r="10" spans="1:3">
      <c r="A10" s="11">
        <v>8</v>
      </c>
      <c r="B10" s="11" t="s">
        <v>14</v>
      </c>
      <c r="C10" s="161" t="s">
        <v>5577</v>
      </c>
    </row>
    <row r="11" spans="1:3">
      <c r="A11" s="11">
        <v>9</v>
      </c>
      <c r="B11" s="11" t="s">
        <v>15</v>
      </c>
      <c r="C11" s="161" t="s">
        <v>5578</v>
      </c>
    </row>
    <row r="12" spans="1:3">
      <c r="A12" s="11">
        <v>10</v>
      </c>
      <c r="B12" s="11" t="s">
        <v>16</v>
      </c>
      <c r="C12" s="161" t="s">
        <v>5579</v>
      </c>
    </row>
    <row r="13" spans="1:3">
      <c r="A13" s="11">
        <v>11</v>
      </c>
      <c r="B13" s="11" t="s">
        <v>17</v>
      </c>
      <c r="C13" s="161" t="s">
        <v>5580</v>
      </c>
    </row>
    <row r="14" spans="1:3">
      <c r="A14" s="11">
        <v>12</v>
      </c>
      <c r="B14" s="11" t="s">
        <v>18</v>
      </c>
      <c r="C14" s="161" t="s">
        <v>5581</v>
      </c>
    </row>
    <row r="15" spans="1:3">
      <c r="A15" s="11">
        <v>13</v>
      </c>
      <c r="B15" s="11" t="s">
        <v>19</v>
      </c>
      <c r="C15" s="161" t="s">
        <v>5582</v>
      </c>
    </row>
    <row r="16" spans="1:3">
      <c r="A16" s="11">
        <v>14</v>
      </c>
      <c r="B16" s="11" t="s">
        <v>20</v>
      </c>
      <c r="C16" s="161" t="s">
        <v>5583</v>
      </c>
    </row>
    <row r="17" spans="1:3">
      <c r="A17" s="11">
        <v>15</v>
      </c>
      <c r="B17" s="11" t="s">
        <v>21</v>
      </c>
      <c r="C17" s="161" t="s">
        <v>5584</v>
      </c>
    </row>
    <row r="18" spans="1:3">
      <c r="A18" s="11">
        <v>16</v>
      </c>
      <c r="B18" s="11" t="s">
        <v>22</v>
      </c>
      <c r="C18" s="161" t="s">
        <v>5585</v>
      </c>
    </row>
    <row r="19" spans="1:3">
      <c r="A19" s="11">
        <v>17</v>
      </c>
      <c r="B19" s="11" t="s">
        <v>23</v>
      </c>
      <c r="C19" s="161" t="s">
        <v>5586</v>
      </c>
    </row>
    <row r="20" spans="1:3">
      <c r="A20" s="11">
        <v>18</v>
      </c>
      <c r="B20" s="11" t="s">
        <v>24</v>
      </c>
      <c r="C20" s="161" t="s">
        <v>5587</v>
      </c>
    </row>
    <row r="21" spans="1:3" ht="16.5" customHeight="1">
      <c r="A21" s="11">
        <v>19</v>
      </c>
      <c r="B21" s="11" t="s">
        <v>25</v>
      </c>
      <c r="C21" s="161" t="s">
        <v>5588</v>
      </c>
    </row>
    <row r="22" spans="1:3">
      <c r="A22" s="11">
        <v>20</v>
      </c>
      <c r="B22" s="11" t="s">
        <v>26</v>
      </c>
      <c r="C22" s="161" t="s">
        <v>5589</v>
      </c>
    </row>
    <row r="23" spans="1:3">
      <c r="A23" s="11">
        <v>21</v>
      </c>
      <c r="B23" s="11" t="s">
        <v>27</v>
      </c>
      <c r="C23" s="161" t="s">
        <v>5590</v>
      </c>
    </row>
    <row r="24" spans="1:3">
      <c r="A24" s="11">
        <v>22</v>
      </c>
      <c r="B24" s="11" t="s">
        <v>28</v>
      </c>
      <c r="C24" s="161" t="s">
        <v>5591</v>
      </c>
    </row>
    <row r="25" spans="1:3">
      <c r="A25" s="11">
        <v>23</v>
      </c>
      <c r="B25" s="11" t="s">
        <v>29</v>
      </c>
      <c r="C25" s="161" t="s">
        <v>5592</v>
      </c>
    </row>
    <row r="26" spans="1:3">
      <c r="A26" s="11">
        <v>24</v>
      </c>
      <c r="B26" s="11" t="s">
        <v>30</v>
      </c>
      <c r="C26" s="161" t="s">
        <v>5593</v>
      </c>
    </row>
    <row r="27" spans="1:3">
      <c r="A27" s="11">
        <v>25</v>
      </c>
      <c r="B27" s="11" t="s">
        <v>31</v>
      </c>
      <c r="C27" s="161" t="s">
        <v>5594</v>
      </c>
    </row>
    <row r="28" spans="1:3">
      <c r="A28" s="11">
        <v>26</v>
      </c>
      <c r="B28" s="11" t="s">
        <v>32</v>
      </c>
      <c r="C28" s="161" t="s">
        <v>5595</v>
      </c>
    </row>
    <row r="29" spans="1:3">
      <c r="A29" s="11">
        <v>27</v>
      </c>
      <c r="B29" s="11" t="s">
        <v>33</v>
      </c>
      <c r="C29" s="161" t="s">
        <v>5596</v>
      </c>
    </row>
    <row r="30" spans="1:3">
      <c r="A30" s="11">
        <v>28</v>
      </c>
      <c r="B30" s="11" t="s">
        <v>34</v>
      </c>
      <c r="C30" s="161" t="s">
        <v>5597</v>
      </c>
    </row>
    <row r="31" spans="1:3">
      <c r="A31" s="11">
        <v>29</v>
      </c>
      <c r="B31" s="11" t="s">
        <v>35</v>
      </c>
      <c r="C31" s="161" t="s">
        <v>5598</v>
      </c>
    </row>
    <row r="32" spans="1:3">
      <c r="A32" s="11">
        <v>30</v>
      </c>
      <c r="B32" s="11" t="s">
        <v>36</v>
      </c>
      <c r="C32" s="161" t="s">
        <v>5599</v>
      </c>
    </row>
    <row r="33" spans="1:3">
      <c r="A33" s="11">
        <v>31</v>
      </c>
      <c r="B33" s="11" t="s">
        <v>37</v>
      </c>
      <c r="C33" s="161" t="s">
        <v>5600</v>
      </c>
    </row>
    <row r="34" spans="1:3">
      <c r="A34" s="11">
        <v>32</v>
      </c>
      <c r="B34" s="11" t="s">
        <v>38</v>
      </c>
      <c r="C34" s="161" t="s">
        <v>5601</v>
      </c>
    </row>
    <row r="35" spans="1:3">
      <c r="A35" s="11">
        <v>33</v>
      </c>
      <c r="B35" s="11" t="s">
        <v>39</v>
      </c>
      <c r="C35" s="161" t="s">
        <v>5602</v>
      </c>
    </row>
    <row r="36" spans="1:3">
      <c r="A36" s="11">
        <v>34</v>
      </c>
      <c r="B36" s="11" t="s">
        <v>40</v>
      </c>
      <c r="C36" s="161" t="s">
        <v>5603</v>
      </c>
    </row>
    <row r="37" spans="1:3">
      <c r="A37" s="11">
        <v>35</v>
      </c>
      <c r="B37" s="11" t="s">
        <v>41</v>
      </c>
      <c r="C37" s="161" t="s">
        <v>5604</v>
      </c>
    </row>
    <row r="38" spans="1:3">
      <c r="A38" s="11">
        <v>36</v>
      </c>
      <c r="B38" s="11" t="s">
        <v>42</v>
      </c>
      <c r="C38" s="161" t="s">
        <v>5605</v>
      </c>
    </row>
    <row r="39" spans="1:3">
      <c r="A39" s="11">
        <v>37</v>
      </c>
      <c r="B39" s="11" t="s">
        <v>43</v>
      </c>
      <c r="C39" s="161" t="s">
        <v>5606</v>
      </c>
    </row>
    <row r="40" spans="1:3">
      <c r="A40" s="11">
        <v>38</v>
      </c>
      <c r="B40" s="11" t="s">
        <v>44</v>
      </c>
      <c r="C40" s="161" t="s">
        <v>5607</v>
      </c>
    </row>
    <row r="41" spans="1:3">
      <c r="A41" s="11">
        <v>39</v>
      </c>
      <c r="B41" s="11" t="s">
        <v>45</v>
      </c>
      <c r="C41" s="161" t="s">
        <v>5608</v>
      </c>
    </row>
    <row r="42" spans="1:3">
      <c r="A42" s="11">
        <v>40</v>
      </c>
      <c r="B42" s="11" t="s">
        <v>46</v>
      </c>
      <c r="C42" s="161" t="s">
        <v>5609</v>
      </c>
    </row>
    <row r="43" spans="1:3">
      <c r="A43" s="11">
        <v>41</v>
      </c>
      <c r="B43" s="11" t="s">
        <v>47</v>
      </c>
      <c r="C43" s="161" t="s">
        <v>5610</v>
      </c>
    </row>
    <row r="44" spans="1:3">
      <c r="A44" s="11">
        <v>42</v>
      </c>
      <c r="B44" s="11" t="s">
        <v>48</v>
      </c>
      <c r="C44" s="161" t="s">
        <v>5611</v>
      </c>
    </row>
    <row r="45" spans="1:3">
      <c r="A45" s="11">
        <v>43</v>
      </c>
      <c r="B45" s="11" t="s">
        <v>49</v>
      </c>
      <c r="C45" s="161" t="s">
        <v>5612</v>
      </c>
    </row>
    <row r="46" spans="1:3">
      <c r="A46" s="11">
        <v>44</v>
      </c>
      <c r="B46" s="11" t="s">
        <v>50</v>
      </c>
      <c r="C46" s="161" t="s">
        <v>5613</v>
      </c>
    </row>
    <row r="47" spans="1:3">
      <c r="A47" s="11">
        <v>45</v>
      </c>
      <c r="B47" s="11" t="s">
        <v>51</v>
      </c>
      <c r="C47" s="161" t="s">
        <v>5614</v>
      </c>
    </row>
    <row r="48" spans="1:3">
      <c r="A48" s="11">
        <v>46</v>
      </c>
      <c r="B48" s="11" t="s">
        <v>52</v>
      </c>
      <c r="C48" s="161" t="s">
        <v>5615</v>
      </c>
    </row>
    <row r="49" spans="1:3">
      <c r="A49" s="11">
        <v>47</v>
      </c>
      <c r="B49" s="11" t="s">
        <v>53</v>
      </c>
      <c r="C49" s="161" t="s">
        <v>5616</v>
      </c>
    </row>
    <row r="50" spans="1:3">
      <c r="A50" s="11">
        <v>48</v>
      </c>
      <c r="B50" s="11" t="s">
        <v>54</v>
      </c>
      <c r="C50" s="161" t="s">
        <v>5617</v>
      </c>
    </row>
    <row r="51" spans="1:3" ht="29">
      <c r="A51" s="11">
        <v>49</v>
      </c>
      <c r="B51" s="11" t="s">
        <v>55</v>
      </c>
      <c r="C51" s="161" t="s">
        <v>5618</v>
      </c>
    </row>
    <row r="52" spans="1:3">
      <c r="A52" s="11">
        <v>50</v>
      </c>
      <c r="B52" s="11" t="s">
        <v>56</v>
      </c>
      <c r="C52" s="161" t="s">
        <v>5619</v>
      </c>
    </row>
    <row r="53" spans="1:3">
      <c r="A53" s="11">
        <v>51</v>
      </c>
      <c r="B53" s="11" t="s">
        <v>57</v>
      </c>
      <c r="C53" s="161" t="s">
        <v>5620</v>
      </c>
    </row>
    <row r="54" spans="1:3">
      <c r="A54" s="11">
        <v>52</v>
      </c>
      <c r="B54" s="11" t="s">
        <v>58</v>
      </c>
      <c r="C54" s="161" t="s">
        <v>5621</v>
      </c>
    </row>
    <row r="55" spans="1:3">
      <c r="A55" s="11">
        <v>53</v>
      </c>
      <c r="B55" s="11" t="s">
        <v>59</v>
      </c>
      <c r="C55" s="161" t="s">
        <v>5622</v>
      </c>
    </row>
    <row r="56" spans="1:3">
      <c r="A56" s="11">
        <v>54</v>
      </c>
      <c r="B56" s="11" t="s">
        <v>60</v>
      </c>
      <c r="C56" s="161" t="s">
        <v>5623</v>
      </c>
    </row>
    <row r="57" spans="1:3">
      <c r="A57" s="11">
        <v>55</v>
      </c>
      <c r="B57" s="11" t="s">
        <v>61</v>
      </c>
      <c r="C57" s="161" t="s">
        <v>5624</v>
      </c>
    </row>
    <row r="58" spans="1:3">
      <c r="A58" s="11">
        <v>56</v>
      </c>
      <c r="B58" s="11" t="s">
        <v>62</v>
      </c>
      <c r="C58" s="161" t="s">
        <v>5625</v>
      </c>
    </row>
    <row r="59" spans="1:3" ht="29">
      <c r="A59" s="16">
        <v>57</v>
      </c>
      <c r="B59" s="12" t="s">
        <v>63</v>
      </c>
      <c r="C59" s="161" t="s">
        <v>5626</v>
      </c>
    </row>
    <row r="60" spans="1:3">
      <c r="A60" s="11">
        <v>58</v>
      </c>
      <c r="B60" s="11" t="s">
        <v>64</v>
      </c>
      <c r="C60" s="161" t="s">
        <v>5627</v>
      </c>
    </row>
    <row r="61" spans="1:3">
      <c r="A61" s="11">
        <v>59</v>
      </c>
      <c r="B61" s="11" t="s">
        <v>65</v>
      </c>
      <c r="C61" s="161" t="s">
        <v>5628</v>
      </c>
    </row>
    <row r="62" spans="1:3">
      <c r="A62" s="11">
        <v>60</v>
      </c>
      <c r="B62" s="11" t="s">
        <v>66</v>
      </c>
      <c r="C62" s="161" t="s">
        <v>5629</v>
      </c>
    </row>
    <row r="63" spans="1:3">
      <c r="A63" s="11">
        <v>61</v>
      </c>
      <c r="B63" s="11" t="s">
        <v>67</v>
      </c>
      <c r="C63" s="161" t="s">
        <v>5630</v>
      </c>
    </row>
    <row r="64" spans="1:3">
      <c r="A64" s="11">
        <v>62</v>
      </c>
      <c r="B64" s="11" t="s">
        <v>68</v>
      </c>
      <c r="C64" s="161" t="s">
        <v>5631</v>
      </c>
    </row>
    <row r="65" spans="1:3">
      <c r="A65" s="11">
        <v>63</v>
      </c>
      <c r="B65" s="11" t="s">
        <v>5637</v>
      </c>
      <c r="C65" s="161" t="s">
        <v>5632</v>
      </c>
    </row>
    <row r="66" spans="1:3" ht="29">
      <c r="A66" s="11">
        <v>64</v>
      </c>
      <c r="B66" s="11" t="s">
        <v>5638</v>
      </c>
      <c r="C66" s="161" t="s">
        <v>5633</v>
      </c>
    </row>
    <row r="67" spans="1:3">
      <c r="A67" s="11">
        <v>65</v>
      </c>
      <c r="B67" s="11" t="s">
        <v>5639</v>
      </c>
      <c r="C67" s="161" t="s">
        <v>5634</v>
      </c>
    </row>
    <row r="68" spans="1:3">
      <c r="A68" s="11">
        <v>66</v>
      </c>
      <c r="B68" s="11" t="s">
        <v>5640</v>
      </c>
      <c r="C68" s="161" t="s">
        <v>5635</v>
      </c>
    </row>
    <row r="69" spans="1:3">
      <c r="A69" s="11">
        <v>67</v>
      </c>
      <c r="B69" s="11" t="s">
        <v>5641</v>
      </c>
      <c r="C69" s="161" t="s">
        <v>5636</v>
      </c>
    </row>
    <row r="70" spans="1:3">
      <c r="A70" s="11"/>
    </row>
  </sheetData>
  <pageMargins left="3.937007874015748E-2" right="3.937007874015748E-2" top="0.74803149606299213" bottom="0.74803149606299213" header="0.31496062992125984" footer="0.31496062992125984"/>
  <pageSetup paperSize="9" scale="76" orientation="portrait" r:id="rId1"/>
  <headerFooter>
    <oddHeader>&amp;C&amp;"-,Bold"&amp;12&amp;F</oddHeader>
    <oddFooter>&amp;R&amp;12&amp;A</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C19" sqref="C19:D19"/>
    </sheetView>
  </sheetViews>
  <sheetFormatPr defaultRowHeight="14.5"/>
  <cols>
    <col min="1" max="1" width="13.81640625" bestFit="1" customWidth="1"/>
    <col min="2" max="2" width="25.1796875" bestFit="1" customWidth="1"/>
    <col min="3" max="3" width="49.81640625" customWidth="1"/>
  </cols>
  <sheetData>
    <row r="1" spans="1:3">
      <c r="A1" s="20" t="s">
        <v>3147</v>
      </c>
      <c r="B1" s="20" t="s">
        <v>3148</v>
      </c>
      <c r="C1" s="20" t="s">
        <v>3177</v>
      </c>
    </row>
    <row r="2" spans="1:3">
      <c r="A2" s="29">
        <v>111</v>
      </c>
      <c r="B2" s="27" t="s">
        <v>3149</v>
      </c>
      <c r="C2" t="s">
        <v>74</v>
      </c>
    </row>
    <row r="3" spans="1:3">
      <c r="A3" s="29">
        <v>112</v>
      </c>
      <c r="B3" s="27" t="s">
        <v>3150</v>
      </c>
      <c r="C3" t="s">
        <v>74</v>
      </c>
    </row>
    <row r="4" spans="1:3">
      <c r="A4" s="29">
        <v>119</v>
      </c>
      <c r="B4" s="27" t="s">
        <v>3151</v>
      </c>
      <c r="C4" t="s">
        <v>74</v>
      </c>
    </row>
    <row r="5" spans="1:3">
      <c r="A5" s="27" t="s">
        <v>3134</v>
      </c>
      <c r="B5" s="27" t="s">
        <v>3152</v>
      </c>
      <c r="C5" t="s">
        <v>74</v>
      </c>
    </row>
    <row r="6" spans="1:3">
      <c r="A6" s="27" t="s">
        <v>3145</v>
      </c>
      <c r="B6" s="27" t="s">
        <v>3153</v>
      </c>
      <c r="C6" t="s">
        <v>74</v>
      </c>
    </row>
    <row r="7" spans="1:3">
      <c r="A7" s="27" t="s">
        <v>3135</v>
      </c>
      <c r="B7" s="27" t="s">
        <v>3154</v>
      </c>
      <c r="C7" t="s">
        <v>74</v>
      </c>
    </row>
    <row r="8" spans="1:3">
      <c r="A8" s="27" t="s">
        <v>3138</v>
      </c>
      <c r="B8" s="27" t="s">
        <v>3155</v>
      </c>
      <c r="C8" t="s">
        <v>74</v>
      </c>
    </row>
    <row r="9" spans="1:3">
      <c r="A9" s="27" t="s">
        <v>3137</v>
      </c>
      <c r="B9" s="27" t="s">
        <v>3156</v>
      </c>
      <c r="C9" t="s">
        <v>74</v>
      </c>
    </row>
    <row r="10" spans="1:3">
      <c r="A10" s="27" t="s">
        <v>3143</v>
      </c>
      <c r="B10" s="27" t="s">
        <v>3157</v>
      </c>
      <c r="C10" t="s">
        <v>75</v>
      </c>
    </row>
    <row r="11" spans="1:3">
      <c r="A11" s="27" t="s">
        <v>3133</v>
      </c>
      <c r="B11" s="27" t="s">
        <v>3158</v>
      </c>
      <c r="C11" t="s">
        <v>75</v>
      </c>
    </row>
    <row r="12" spans="1:3">
      <c r="A12" s="27" t="s">
        <v>3136</v>
      </c>
      <c r="B12" s="27" t="s">
        <v>3159</v>
      </c>
      <c r="C12" t="s">
        <v>75</v>
      </c>
    </row>
    <row r="13" spans="1:3">
      <c r="A13" s="27" t="s">
        <v>3144</v>
      </c>
      <c r="B13" s="27" t="s">
        <v>3160</v>
      </c>
      <c r="C13" t="s">
        <v>75</v>
      </c>
    </row>
    <row r="14" spans="1:3">
      <c r="A14" s="27" t="s">
        <v>3142</v>
      </c>
      <c r="B14" s="27" t="s">
        <v>3161</v>
      </c>
      <c r="C14" t="s">
        <v>75</v>
      </c>
    </row>
    <row r="15" spans="1:3">
      <c r="A15" s="27" t="s">
        <v>3140</v>
      </c>
      <c r="B15" s="27" t="s">
        <v>3162</v>
      </c>
      <c r="C15" t="s">
        <v>75</v>
      </c>
    </row>
    <row r="16" spans="1:3">
      <c r="A16" s="27" t="s">
        <v>3141</v>
      </c>
      <c r="B16" s="27" t="s">
        <v>3163</v>
      </c>
      <c r="C16" t="s">
        <v>75</v>
      </c>
    </row>
    <row r="17" spans="1:3">
      <c r="A17" s="27" t="s">
        <v>3139</v>
      </c>
      <c r="B17" s="27" t="s">
        <v>3164</v>
      </c>
      <c r="C17" t="s">
        <v>75</v>
      </c>
    </row>
    <row r="18" spans="1:3">
      <c r="A18" s="29">
        <v>170</v>
      </c>
      <c r="B18" s="27" t="s">
        <v>3165</v>
      </c>
      <c r="C18" t="s">
        <v>76</v>
      </c>
    </row>
    <row r="19" spans="1:3">
      <c r="A19" s="29">
        <v>181</v>
      </c>
      <c r="B19" s="27" t="s">
        <v>3166</v>
      </c>
      <c r="C19" t="s">
        <v>77</v>
      </c>
    </row>
    <row r="20" spans="1:3">
      <c r="A20" s="29">
        <v>184</v>
      </c>
      <c r="B20" s="27" t="s">
        <v>3167</v>
      </c>
      <c r="C20" t="s">
        <v>77</v>
      </c>
    </row>
    <row r="21" spans="1:3">
      <c r="A21" s="29">
        <v>185</v>
      </c>
      <c r="B21" s="27" t="s">
        <v>3168</v>
      </c>
      <c r="C21" t="s">
        <v>77</v>
      </c>
    </row>
    <row r="22" spans="1:3">
      <c r="A22" s="29">
        <v>186</v>
      </c>
      <c r="B22" s="27" t="s">
        <v>3169</v>
      </c>
      <c r="C22" t="s">
        <v>77</v>
      </c>
    </row>
    <row r="23" spans="1:3">
      <c r="A23" s="29">
        <v>187</v>
      </c>
      <c r="B23" s="27" t="s">
        <v>3170</v>
      </c>
      <c r="C23" t="s">
        <v>77</v>
      </c>
    </row>
    <row r="24" spans="1:3">
      <c r="A24" s="29">
        <v>150</v>
      </c>
      <c r="B24" s="27" t="s">
        <v>3171</v>
      </c>
      <c r="C24" t="s">
        <v>3178</v>
      </c>
    </row>
    <row r="25" spans="1:3">
      <c r="A25" s="29">
        <v>200</v>
      </c>
      <c r="B25" s="27" t="s">
        <v>3172</v>
      </c>
      <c r="C25" t="s">
        <v>79</v>
      </c>
    </row>
    <row r="26" spans="1:3">
      <c r="A26" s="29">
        <v>300</v>
      </c>
      <c r="B26" s="27" t="s">
        <v>3173</v>
      </c>
      <c r="C26" t="s">
        <v>78</v>
      </c>
    </row>
    <row r="27" spans="1:3">
      <c r="A27" s="27" t="s">
        <v>3174</v>
      </c>
      <c r="B27" s="27" t="s">
        <v>3175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94"/>
  <sheetViews>
    <sheetView workbookViewId="0">
      <selection activeCell="D3085" sqref="D3085"/>
    </sheetView>
  </sheetViews>
  <sheetFormatPr defaultRowHeight="14.5"/>
  <cols>
    <col min="1" max="1" width="14" bestFit="1" customWidth="1"/>
    <col min="2" max="2" width="15.81640625" bestFit="1" customWidth="1"/>
    <col min="3" max="3" width="16" bestFit="1" customWidth="1"/>
    <col min="4" max="4" width="71.1796875" customWidth="1"/>
    <col min="6" max="6" width="24.54296875" customWidth="1"/>
    <col min="7" max="7" width="23.81640625" customWidth="1"/>
    <col min="10" max="10" width="60" customWidth="1"/>
  </cols>
  <sheetData>
    <row r="1" spans="1:12">
      <c r="A1" s="19" t="s">
        <v>516</v>
      </c>
      <c r="B1" s="20" t="s">
        <v>517</v>
      </c>
      <c r="C1" s="19" t="s">
        <v>518</v>
      </c>
      <c r="D1" s="19" t="s">
        <v>519</v>
      </c>
      <c r="F1" s="244" t="s">
        <v>3305</v>
      </c>
      <c r="G1" s="244"/>
      <c r="H1" s="244"/>
      <c r="I1" s="244"/>
      <c r="J1" s="244"/>
      <c r="K1" s="59"/>
    </row>
    <row r="2" spans="1:12">
      <c r="A2" s="22" t="s">
        <v>431</v>
      </c>
      <c r="B2" s="23" t="s">
        <v>427</v>
      </c>
      <c r="C2" s="23" t="s">
        <v>423</v>
      </c>
      <c r="D2" s="23" t="s">
        <v>1803</v>
      </c>
      <c r="I2" s="20" t="e">
        <f>IF(AND(A2=$G$6, B2=$G$5), 1, 0)</f>
        <v>#N/A</v>
      </c>
      <c r="J2" t="str">
        <f t="array" ref="J2">IFERROR(INDEX($D$2:$D$3093, SMALL(IF($I$2:$I$3093 = 1, ROW($I$2:$I$3093) - ROW($I$2) + 1), ROWS($I$2:$I2))), "")</f>
        <v/>
      </c>
      <c r="K2" s="19"/>
    </row>
    <row r="3" spans="1:12">
      <c r="A3" s="22" t="s">
        <v>431</v>
      </c>
      <c r="B3" s="23" t="s">
        <v>433</v>
      </c>
      <c r="C3" s="23" t="s">
        <v>423</v>
      </c>
      <c r="D3" s="23" t="s">
        <v>1839</v>
      </c>
      <c r="F3" s="22"/>
      <c r="I3" s="20" t="e">
        <f t="shared" ref="I3:I66" si="0">IF(AND(A3=$G$6, B3=$G$5), 1, 0)</f>
        <v>#N/A</v>
      </c>
      <c r="J3" t="str">
        <f t="array" ref="J3">IFERROR(INDEX($D$2:$D$3093, SMALL(IF($I$2:$I$3093 = 1, ROW($I$2:$I$3093) - ROW($I$2) + 1), ROWS($I$2:$I3))), "")</f>
        <v/>
      </c>
      <c r="K3" s="23"/>
      <c r="L3" s="60"/>
    </row>
    <row r="4" spans="1:12">
      <c r="A4" s="22" t="s">
        <v>438</v>
      </c>
      <c r="B4" s="23" t="s">
        <v>435</v>
      </c>
      <c r="C4" s="23" t="s">
        <v>423</v>
      </c>
      <c r="D4" s="23" t="s">
        <v>2740</v>
      </c>
      <c r="F4" s="23" t="s">
        <v>3302</v>
      </c>
      <c r="G4" s="61">
        <f>'2-Operação'!$B$8</f>
        <v>0</v>
      </c>
      <c r="I4" s="20" t="e">
        <f t="shared" si="0"/>
        <v>#N/A</v>
      </c>
      <c r="J4" t="str">
        <f t="array" ref="J4">IFERROR(INDEX($D$2:$D$3093, SMALL(IF($I$2:$I$3093 = 1, ROW($I$2:$I$3093) - ROW($I$2) + 1), ROWS($I$2:$I4))), "")</f>
        <v/>
      </c>
      <c r="K4" s="19"/>
    </row>
    <row r="5" spans="1:12">
      <c r="A5" s="22" t="s">
        <v>425</v>
      </c>
      <c r="B5" s="23" t="s">
        <v>424</v>
      </c>
      <c r="C5" s="23" t="s">
        <v>423</v>
      </c>
      <c r="D5" s="23" t="s">
        <v>726</v>
      </c>
      <c r="F5" s="23" t="s">
        <v>3304</v>
      </c>
      <c r="G5" t="e">
        <f>INDEX(Concelhos_NUTS_PO_Eixo!A2:C309, MATCH($G$4, Concelhos_NUTS_PO_Eixo!$C$2:$C$309, 0),2)</f>
        <v>#N/A</v>
      </c>
      <c r="I5" s="20" t="e">
        <f t="shared" si="0"/>
        <v>#N/A</v>
      </c>
      <c r="J5" t="str">
        <f t="array" ref="J5">IFERROR(INDEX($D$2:$D$3093, SMALL(IF($I$2:$I$3093 = 1, ROW($I$2:$I$3093) - ROW($I$2) + 1), ROWS($I$2:$I5))), "")</f>
        <v/>
      </c>
      <c r="K5" s="23"/>
    </row>
    <row r="6" spans="1:12">
      <c r="A6" s="22" t="s">
        <v>425</v>
      </c>
      <c r="B6" s="23" t="s">
        <v>533</v>
      </c>
      <c r="C6" s="23" t="s">
        <v>423</v>
      </c>
      <c r="D6" s="23" t="s">
        <v>824</v>
      </c>
      <c r="F6" s="23" t="s">
        <v>3303</v>
      </c>
      <c r="G6" t="e">
        <f>INDEX(Concelhos_NUTS_PO_Eixo!A2:C309, MATCH($G$4, Concelhos_NUTS_PO_Eixo!$C$2:$C$309, 0),1)</f>
        <v>#N/A</v>
      </c>
      <c r="I6" s="20" t="e">
        <f t="shared" si="0"/>
        <v>#N/A</v>
      </c>
      <c r="J6" t="str">
        <f t="array" ref="J6">IFERROR(INDEX($D$2:$D$3093, SMALL(IF($I$2:$I$3093 = 1, ROW($I$2:$I$3093) - ROW($I$2) + 1), ROWS($I$2:$I6))), "")</f>
        <v/>
      </c>
      <c r="K6" s="23"/>
    </row>
    <row r="7" spans="1:12">
      <c r="A7" s="22" t="s">
        <v>533</v>
      </c>
      <c r="B7" s="23" t="s">
        <v>428</v>
      </c>
      <c r="C7" s="23" t="s">
        <v>423</v>
      </c>
      <c r="D7" s="23" t="s">
        <v>1122</v>
      </c>
      <c r="I7" s="20" t="e">
        <f t="shared" si="0"/>
        <v>#N/A</v>
      </c>
      <c r="J7" t="str">
        <f t="array" ref="J7">IFERROR(INDEX($D$2:$D$3093, SMALL(IF($I$2:$I$3093 = 1, ROW($I$2:$I$3093) - ROW($I$2) + 1), ROWS($I$2:$I7))), "")</f>
        <v/>
      </c>
      <c r="K7" s="23"/>
    </row>
    <row r="8" spans="1:12">
      <c r="A8" s="22" t="s">
        <v>437</v>
      </c>
      <c r="B8" s="23" t="s">
        <v>533</v>
      </c>
      <c r="C8" s="23" t="s">
        <v>423</v>
      </c>
      <c r="D8" s="23" t="s">
        <v>2461</v>
      </c>
      <c r="H8" s="23"/>
      <c r="I8" s="20" t="e">
        <f t="shared" si="0"/>
        <v>#N/A</v>
      </c>
      <c r="J8" t="str">
        <f t="array" ref="J8">IFERROR(INDEX($D$2:$D$3093, SMALL(IF($I$2:$I$3093 = 1, ROW($I$2:$I$3093) - ROW($I$2) + 1), ROWS($I$2:$I8))), "")</f>
        <v/>
      </c>
      <c r="K8" s="23"/>
    </row>
    <row r="9" spans="1:12">
      <c r="A9" s="22" t="s">
        <v>436</v>
      </c>
      <c r="B9" s="23" t="s">
        <v>430</v>
      </c>
      <c r="C9" s="23" t="s">
        <v>423</v>
      </c>
      <c r="D9" s="23" t="s">
        <v>2386</v>
      </c>
      <c r="I9" s="20" t="e">
        <f t="shared" si="0"/>
        <v>#N/A</v>
      </c>
      <c r="J9" t="str">
        <f t="array" ref="J9">IFERROR(INDEX($D$2:$D$3093, SMALL(IF($I$2:$I$3093 = 1, ROW($I$2:$I$3093) - ROW($I$2) + 1), ROWS($I$2:$I9))), "")</f>
        <v/>
      </c>
      <c r="K9" s="23"/>
    </row>
    <row r="10" spans="1:12">
      <c r="A10" s="22" t="s">
        <v>435</v>
      </c>
      <c r="B10" s="23" t="s">
        <v>437</v>
      </c>
      <c r="C10" s="23" t="s">
        <v>423</v>
      </c>
      <c r="D10" s="23" t="s">
        <v>2304</v>
      </c>
      <c r="I10" s="20" t="e">
        <f t="shared" si="0"/>
        <v>#N/A</v>
      </c>
      <c r="J10" t="str">
        <f t="array" ref="J10">IFERROR(INDEX($D$2:$D$3093, SMALL(IF($I$2:$I$3093 = 1, ROW($I$2:$I$3093) - ROW($I$2) + 1), ROWS($I$2:$I10))), "")</f>
        <v/>
      </c>
      <c r="K10" s="23"/>
    </row>
    <row r="11" spans="1:12">
      <c r="A11" s="22" t="s">
        <v>431</v>
      </c>
      <c r="B11" s="23" t="s">
        <v>436</v>
      </c>
      <c r="C11" s="23" t="s">
        <v>423</v>
      </c>
      <c r="D11" s="23" t="s">
        <v>1851</v>
      </c>
      <c r="I11" s="20" t="e">
        <f t="shared" si="0"/>
        <v>#N/A</v>
      </c>
      <c r="J11" t="str">
        <f t="array" ref="J11">IFERROR(INDEX($D$2:$D$3093, SMALL(IF($I$2:$I$3093 = 1, ROW($I$2:$I$3093) - ROW($I$2) + 1), ROWS($I$2:$I11))), "")</f>
        <v/>
      </c>
      <c r="K11" s="23"/>
    </row>
    <row r="12" spans="1:12">
      <c r="A12" s="22" t="s">
        <v>425</v>
      </c>
      <c r="B12" s="23" t="s">
        <v>434</v>
      </c>
      <c r="C12" s="23" t="s">
        <v>474</v>
      </c>
      <c r="D12" s="23" t="s">
        <v>1008</v>
      </c>
      <c r="I12" s="20" t="e">
        <f t="shared" si="0"/>
        <v>#N/A</v>
      </c>
      <c r="J12" t="str">
        <f t="array" ref="J12">IFERROR(INDEX($D$2:$D$3093, SMALL(IF($I$2:$I$3093 = 1, ROW($I$2:$I$3093) - ROW($I$2) + 1), ROWS($I$2:$I12))), "")</f>
        <v/>
      </c>
      <c r="K12" s="23"/>
    </row>
    <row r="13" spans="1:12">
      <c r="A13" s="22" t="s">
        <v>437</v>
      </c>
      <c r="B13" s="23" t="s">
        <v>423</v>
      </c>
      <c r="C13" s="23" t="s">
        <v>423</v>
      </c>
      <c r="D13" s="23" t="s">
        <v>2405</v>
      </c>
      <c r="E13" s="23"/>
      <c r="F13" s="23"/>
      <c r="I13" s="20" t="e">
        <f t="shared" si="0"/>
        <v>#N/A</v>
      </c>
      <c r="J13" t="str">
        <f t="array" ref="J13">IFERROR(INDEX($D$2:$D$3093, SMALL(IF($I$2:$I$3093 = 1, ROW($I$2:$I$3093) - ROW($I$2) + 1), ROWS($I$2:$I13))), "")</f>
        <v/>
      </c>
      <c r="K13" s="23"/>
    </row>
    <row r="14" spans="1:12">
      <c r="A14" s="22" t="s">
        <v>425</v>
      </c>
      <c r="B14" s="23" t="s">
        <v>424</v>
      </c>
      <c r="C14" s="23" t="s">
        <v>424</v>
      </c>
      <c r="D14" s="23" t="s">
        <v>727</v>
      </c>
      <c r="E14" s="23"/>
      <c r="I14" s="20" t="e">
        <f t="shared" si="0"/>
        <v>#N/A</v>
      </c>
      <c r="J14" t="str">
        <f t="array" ref="J14">IFERROR(INDEX($D$2:$D$3093, SMALL(IF($I$2:$I$3093 = 1, ROW($I$2:$I$3093) - ROW($I$2) + 1), ROWS($I$2:$I14))), "")</f>
        <v/>
      </c>
      <c r="K14" s="23"/>
    </row>
    <row r="15" spans="1:12">
      <c r="A15" s="22" t="s">
        <v>435</v>
      </c>
      <c r="B15" s="23" t="s">
        <v>437</v>
      </c>
      <c r="C15" s="23" t="s">
        <v>424</v>
      </c>
      <c r="D15" s="23" t="s">
        <v>2305</v>
      </c>
      <c r="I15" s="20" t="e">
        <f t="shared" si="0"/>
        <v>#N/A</v>
      </c>
      <c r="J15" t="str">
        <f t="array" ref="J15">IFERROR(INDEX($D$2:$D$3093, SMALL(IF($I$2:$I$3093 = 1, ROW($I$2:$I$3093) - ROW($I$2) + 1), ROWS($I$2:$I15))), "")</f>
        <v/>
      </c>
      <c r="K15" s="23"/>
    </row>
    <row r="16" spans="1:12">
      <c r="A16" s="22" t="s">
        <v>434</v>
      </c>
      <c r="B16" s="23" t="s">
        <v>432</v>
      </c>
      <c r="C16" s="23" t="s">
        <v>423</v>
      </c>
      <c r="D16" s="23" t="s">
        <v>2157</v>
      </c>
      <c r="I16" s="20" t="e">
        <f t="shared" si="0"/>
        <v>#N/A</v>
      </c>
      <c r="J16" t="str">
        <f t="array" ref="J16">IFERROR(INDEX($D$2:$D$3093, SMALL(IF($I$2:$I$3093 = 1, ROW($I$2:$I$3093) - ROW($I$2) + 1), ROWS($I$2:$I16))), "")</f>
        <v/>
      </c>
      <c r="K16" s="23"/>
    </row>
    <row r="17" spans="1:11">
      <c r="A17" s="22" t="s">
        <v>439</v>
      </c>
      <c r="B17" s="23" t="s">
        <v>444</v>
      </c>
      <c r="C17" s="23" t="s">
        <v>423</v>
      </c>
      <c r="D17" s="23" t="s">
        <v>2957</v>
      </c>
      <c r="I17" s="20" t="e">
        <f t="shared" si="0"/>
        <v>#N/A</v>
      </c>
      <c r="J17" t="str">
        <f t="array" ref="J17">IFERROR(INDEX($D$2:$D$3093, SMALL(IF($I$2:$I$3093 = 1, ROW($I$2:$I$3093) - ROW($I$2) + 1), ROWS($I$2:$I17))), "")</f>
        <v/>
      </c>
      <c r="K17" s="23"/>
    </row>
    <row r="18" spans="1:11">
      <c r="A18" s="22" t="s">
        <v>533</v>
      </c>
      <c r="B18" s="23" t="s">
        <v>428</v>
      </c>
      <c r="C18" s="23" t="s">
        <v>424</v>
      </c>
      <c r="D18" s="23" t="s">
        <v>1123</v>
      </c>
      <c r="I18" s="20" t="e">
        <f t="shared" si="0"/>
        <v>#N/A</v>
      </c>
      <c r="J18" t="str">
        <f t="array" ref="J18">IFERROR(INDEX($D$2:$D$3093, SMALL(IF($I$2:$I$3093 = 1, ROW($I$2:$I$3093) - ROW($I$2) + 1), ROWS($I$2:$I18))), "")</f>
        <v/>
      </c>
      <c r="K18" s="23"/>
    </row>
    <row r="19" spans="1:11">
      <c r="A19" s="22" t="s">
        <v>439</v>
      </c>
      <c r="B19" s="23" t="s">
        <v>427</v>
      </c>
      <c r="C19" s="23" t="s">
        <v>423</v>
      </c>
      <c r="D19" s="23" t="s">
        <v>2810</v>
      </c>
      <c r="I19" s="20" t="e">
        <f t="shared" si="0"/>
        <v>#N/A</v>
      </c>
      <c r="J19" t="str">
        <f t="array" ref="J19">IFERROR(INDEX($D$2:$D$3093, SMALL(IF($I$2:$I$3093 = 1, ROW($I$2:$I$3093) - ROW($I$2) + 1), ROWS($I$2:$I19))), "")</f>
        <v/>
      </c>
      <c r="K19" s="23"/>
    </row>
    <row r="20" spans="1:11">
      <c r="A20" s="22" t="s">
        <v>461</v>
      </c>
      <c r="B20" s="23" t="s">
        <v>424</v>
      </c>
      <c r="C20" s="23" t="s">
        <v>423</v>
      </c>
      <c r="D20" s="23" t="s">
        <v>3030</v>
      </c>
      <c r="I20" s="20" t="e">
        <f t="shared" si="0"/>
        <v>#N/A</v>
      </c>
      <c r="J20" t="str">
        <f t="array" ref="J20">IFERROR(INDEX($D$2:$D$3093, SMALL(IF($I$2:$I$3093 = 1, ROW($I$2:$I$3093) - ROW($I$2) + 1), ROWS($I$2:$I20))), "")</f>
        <v/>
      </c>
      <c r="K20" s="23"/>
    </row>
    <row r="21" spans="1:11">
      <c r="A21" s="22" t="s">
        <v>452</v>
      </c>
      <c r="B21" s="23" t="s">
        <v>427</v>
      </c>
      <c r="C21" s="23" t="s">
        <v>423</v>
      </c>
      <c r="D21" s="23" t="s">
        <v>3011</v>
      </c>
      <c r="I21" s="20" t="e">
        <f t="shared" si="0"/>
        <v>#N/A</v>
      </c>
      <c r="J21" t="str">
        <f t="array" ref="J21">IFERROR(INDEX($D$2:$D$3093, SMALL(IF($I$2:$I$3093 = 1, ROW($I$2:$I$3093) - ROW($I$2) + 1), ROWS($I$2:$I21))), "")</f>
        <v/>
      </c>
      <c r="K21" s="23"/>
    </row>
    <row r="22" spans="1:11">
      <c r="A22" s="22" t="s">
        <v>461</v>
      </c>
      <c r="B22" s="23" t="s">
        <v>424</v>
      </c>
      <c r="C22" s="23" t="s">
        <v>424</v>
      </c>
      <c r="D22" s="23" t="s">
        <v>3031</v>
      </c>
      <c r="I22" s="20" t="e">
        <f t="shared" si="0"/>
        <v>#N/A</v>
      </c>
      <c r="J22" t="str">
        <f t="array" ref="J22">IFERROR(INDEX($D$2:$D$3093, SMALL(IF($I$2:$I$3093 = 1, ROW($I$2:$I$3093) - ROW($I$2) + 1), ROWS($I$2:$I22))), "")</f>
        <v/>
      </c>
      <c r="K22" s="23"/>
    </row>
    <row r="23" spans="1:11">
      <c r="A23" s="22" t="s">
        <v>533</v>
      </c>
      <c r="B23" s="23" t="s">
        <v>430</v>
      </c>
      <c r="C23" s="23" t="s">
        <v>423</v>
      </c>
      <c r="D23" s="23" t="s">
        <v>1166</v>
      </c>
      <c r="I23" s="20" t="e">
        <f t="shared" si="0"/>
        <v>#N/A</v>
      </c>
      <c r="J23" t="str">
        <f t="array" ref="J23">IFERROR(INDEX($D$2:$D$3093, SMALL(IF($I$2:$I$3093 = 1, ROW($I$2:$I$3093) - ROW($I$2) + 1), ROWS($I$2:$I23))), "")</f>
        <v/>
      </c>
      <c r="K23" s="23"/>
    </row>
    <row r="24" spans="1:11">
      <c r="A24" s="22" t="s">
        <v>425</v>
      </c>
      <c r="B24" s="23" t="s">
        <v>424</v>
      </c>
      <c r="C24" s="23" t="s">
        <v>425</v>
      </c>
      <c r="D24" s="23" t="s">
        <v>728</v>
      </c>
      <c r="I24" s="20" t="e">
        <f t="shared" si="0"/>
        <v>#N/A</v>
      </c>
      <c r="J24" t="str">
        <f t="array" ref="J24">IFERROR(INDEX($D$2:$D$3093, SMALL(IF($I$2:$I$3093 = 1, ROW($I$2:$I$3093) - ROW($I$2) + 1), ROWS($I$2:$I24))), "")</f>
        <v/>
      </c>
      <c r="K24" s="23"/>
    </row>
    <row r="25" spans="1:11">
      <c r="A25" s="22" t="s">
        <v>430</v>
      </c>
      <c r="B25" s="23" t="s">
        <v>428</v>
      </c>
      <c r="C25" s="23" t="s">
        <v>481</v>
      </c>
      <c r="D25" s="23" t="s">
        <v>1677</v>
      </c>
      <c r="I25" s="20" t="e">
        <f t="shared" si="0"/>
        <v>#N/A</v>
      </c>
      <c r="J25" t="str">
        <f t="array" ref="J25">IFERROR(INDEX($D$2:$D$3093, SMALL(IF($I$2:$I$3093 = 1, ROW($I$2:$I$3093) - ROW($I$2) + 1), ROWS($I$2:$I25))), "")</f>
        <v/>
      </c>
      <c r="K25" s="23"/>
    </row>
    <row r="26" spans="1:11">
      <c r="A26" s="22" t="s">
        <v>425</v>
      </c>
      <c r="B26" s="23" t="s">
        <v>425</v>
      </c>
      <c r="C26" s="23" t="s">
        <v>423</v>
      </c>
      <c r="D26" s="23" t="s">
        <v>787</v>
      </c>
      <c r="I26" s="20" t="e">
        <f t="shared" si="0"/>
        <v>#N/A</v>
      </c>
      <c r="J26" t="str">
        <f t="array" ref="J26">IFERROR(INDEX($D$2:$D$3093, SMALL(IF($I$2:$I$3093 = 1, ROW($I$2:$I$3093) - ROW($I$2) + 1), ROWS($I$2:$I26))), "")</f>
        <v/>
      </c>
      <c r="K26" s="23"/>
    </row>
    <row r="27" spans="1:11">
      <c r="A27" s="22" t="s">
        <v>439</v>
      </c>
      <c r="B27" s="23" t="s">
        <v>440</v>
      </c>
      <c r="C27" s="23" t="s">
        <v>423</v>
      </c>
      <c r="D27" s="23" t="s">
        <v>2918</v>
      </c>
      <c r="I27" s="20" t="e">
        <f t="shared" si="0"/>
        <v>#N/A</v>
      </c>
      <c r="J27" t="str">
        <f t="array" ref="J27">IFERROR(INDEX($D$2:$D$3093, SMALL(IF($I$2:$I$3093 = 1, ROW($I$2:$I$3093) - ROW($I$2) + 1), ROWS($I$2:$I27))), "")</f>
        <v/>
      </c>
      <c r="K27" s="23"/>
    </row>
    <row r="28" spans="1:11">
      <c r="A28" s="22" t="s">
        <v>437</v>
      </c>
      <c r="B28" s="23" t="s">
        <v>430</v>
      </c>
      <c r="C28" s="23" t="s">
        <v>423</v>
      </c>
      <c r="D28" s="23" t="s">
        <v>2553</v>
      </c>
      <c r="I28" s="20" t="e">
        <f t="shared" si="0"/>
        <v>#N/A</v>
      </c>
      <c r="J28" t="str">
        <f t="array" ref="J28">IFERROR(INDEX($D$2:$D$3093, SMALL(IF($I$2:$I$3093 = 1, ROW($I$2:$I$3093) - ROW($I$2) + 1), ROWS($I$2:$I28))), "")</f>
        <v/>
      </c>
      <c r="K28" s="23"/>
    </row>
    <row r="29" spans="1:11">
      <c r="A29" s="22" t="s">
        <v>425</v>
      </c>
      <c r="B29" s="23" t="s">
        <v>426</v>
      </c>
      <c r="C29" s="23" t="s">
        <v>423</v>
      </c>
      <c r="D29" s="23" t="s">
        <v>834</v>
      </c>
      <c r="I29" s="20" t="e">
        <f t="shared" si="0"/>
        <v>#N/A</v>
      </c>
      <c r="J29" t="str">
        <f t="array" ref="J29">IFERROR(INDEX($D$2:$D$3093, SMALL(IF($I$2:$I$3093 = 1, ROW($I$2:$I$3093) - ROW($I$2) + 1), ROWS($I$2:$I29))), "")</f>
        <v/>
      </c>
      <c r="K29" s="23"/>
    </row>
    <row r="30" spans="1:11">
      <c r="A30" s="22" t="s">
        <v>430</v>
      </c>
      <c r="B30" s="23" t="s">
        <v>431</v>
      </c>
      <c r="C30" s="23" t="s">
        <v>449</v>
      </c>
      <c r="D30" s="23" t="s">
        <v>1699</v>
      </c>
      <c r="I30" s="20" t="e">
        <f t="shared" si="0"/>
        <v>#N/A</v>
      </c>
      <c r="J30" t="str">
        <f t="array" ref="J30">IFERROR(INDEX($D$2:$D$3093, SMALL(IF($I$2:$I$3093 = 1, ROW($I$2:$I$3093) - ROW($I$2) + 1), ROWS($I$2:$I30))), "")</f>
        <v/>
      </c>
      <c r="K30" s="23"/>
    </row>
    <row r="31" spans="1:11">
      <c r="A31" s="22" t="s">
        <v>434</v>
      </c>
      <c r="B31" s="23" t="s">
        <v>435</v>
      </c>
      <c r="C31" s="23" t="s">
        <v>423</v>
      </c>
      <c r="D31" s="23" t="s">
        <v>2191</v>
      </c>
      <c r="I31" s="20" t="e">
        <f t="shared" si="0"/>
        <v>#N/A</v>
      </c>
      <c r="J31" t="str">
        <f t="array" ref="J31">IFERROR(INDEX($D$2:$D$3093, SMALL(IF($I$2:$I$3093 = 1, ROW($I$2:$I$3093) - ROW($I$2) + 1), ROWS($I$2:$I31))), "")</f>
        <v/>
      </c>
      <c r="K31" s="23"/>
    </row>
    <row r="32" spans="1:11">
      <c r="A32" s="22" t="s">
        <v>533</v>
      </c>
      <c r="B32" s="23" t="s">
        <v>433</v>
      </c>
      <c r="C32" s="23" t="s">
        <v>423</v>
      </c>
      <c r="D32" s="23" t="s">
        <v>1198</v>
      </c>
      <c r="I32" s="20" t="e">
        <f t="shared" si="0"/>
        <v>#N/A</v>
      </c>
      <c r="J32" t="str">
        <f t="array" ref="J32">IFERROR(INDEX($D$2:$D$3093, SMALL(IF($I$2:$I$3093 = 1, ROW($I$2:$I$3093) - ROW($I$2) + 1), ROWS($I$2:$I32))), "")</f>
        <v/>
      </c>
      <c r="K32" s="23"/>
    </row>
    <row r="33" spans="1:11">
      <c r="A33" s="22" t="s">
        <v>461</v>
      </c>
      <c r="B33" s="23" t="s">
        <v>427</v>
      </c>
      <c r="C33" s="23" t="s">
        <v>423</v>
      </c>
      <c r="D33" s="23" t="s">
        <v>3070</v>
      </c>
      <c r="I33" s="20" t="e">
        <f t="shared" si="0"/>
        <v>#N/A</v>
      </c>
      <c r="J33" t="str">
        <f t="array" ref="J33">IFERROR(INDEX($D$2:$D$3093, SMALL(IF($I$2:$I$3093 = 1, ROW($I$2:$I$3093) - ROW($I$2) + 1), ROWS($I$2:$I33))), "")</f>
        <v/>
      </c>
      <c r="K33" s="23"/>
    </row>
    <row r="34" spans="1:11">
      <c r="A34" s="22" t="s">
        <v>461</v>
      </c>
      <c r="B34" s="23" t="s">
        <v>423</v>
      </c>
      <c r="C34" s="23" t="s">
        <v>423</v>
      </c>
      <c r="D34" s="23" t="s">
        <v>3025</v>
      </c>
      <c r="I34" s="20" t="e">
        <f t="shared" si="0"/>
        <v>#N/A</v>
      </c>
      <c r="J34" t="str">
        <f t="array" ref="J34">IFERROR(INDEX($D$2:$D$3093, SMALL(IF($I$2:$I$3093 = 1, ROW($I$2:$I$3093) - ROW($I$2) + 1), ROWS($I$2:$I34))), "")</f>
        <v/>
      </c>
      <c r="K34" s="23"/>
    </row>
    <row r="35" spans="1:11">
      <c r="A35" s="22" t="s">
        <v>452</v>
      </c>
      <c r="B35" s="23" t="s">
        <v>533</v>
      </c>
      <c r="C35" s="23" t="s">
        <v>423</v>
      </c>
      <c r="D35" s="23" t="s">
        <v>3006</v>
      </c>
      <c r="I35" s="20" t="e">
        <f t="shared" si="0"/>
        <v>#N/A</v>
      </c>
      <c r="J35" t="str">
        <f t="array" ref="J35">IFERROR(INDEX($D$2:$D$3093, SMALL(IF($I$2:$I$3093 = 1, ROW($I$2:$I$3093) - ROW($I$2) + 1), ROWS($I$2:$I35))), "")</f>
        <v/>
      </c>
      <c r="K35" s="23"/>
    </row>
    <row r="36" spans="1:11">
      <c r="A36" s="22" t="s">
        <v>434</v>
      </c>
      <c r="B36" s="23" t="s">
        <v>435</v>
      </c>
      <c r="C36" s="23" t="s">
        <v>424</v>
      </c>
      <c r="D36" s="23" t="s">
        <v>2192</v>
      </c>
      <c r="I36" s="20" t="e">
        <f t="shared" si="0"/>
        <v>#N/A</v>
      </c>
      <c r="J36" t="str">
        <f t="array" ref="J36">IFERROR(INDEX($D$2:$D$3093, SMALL(IF($I$2:$I$3093 = 1, ROW($I$2:$I$3093) - ROW($I$2) + 1), ROWS($I$2:$I36))), "")</f>
        <v/>
      </c>
      <c r="K36" s="23"/>
    </row>
    <row r="37" spans="1:11">
      <c r="A37" s="22" t="s">
        <v>461</v>
      </c>
      <c r="B37" s="23" t="s">
        <v>533</v>
      </c>
      <c r="C37" s="23" t="s">
        <v>423</v>
      </c>
      <c r="D37" s="23" t="s">
        <v>3056</v>
      </c>
      <c r="I37" s="20" t="e">
        <f t="shared" si="0"/>
        <v>#N/A</v>
      </c>
      <c r="J37" t="str">
        <f t="array" ref="J37">IFERROR(INDEX($D$2:$D$3093, SMALL(IF($I$2:$I$3093 = 1, ROW($I$2:$I$3093) - ROW($I$2) + 1), ROWS($I$2:$I37))), "")</f>
        <v/>
      </c>
      <c r="K37" s="23"/>
    </row>
    <row r="38" spans="1:11">
      <c r="A38" s="22" t="s">
        <v>438</v>
      </c>
      <c r="B38" s="23" t="s">
        <v>433</v>
      </c>
      <c r="C38" s="23" t="s">
        <v>423</v>
      </c>
      <c r="D38" s="23" t="s">
        <v>2704</v>
      </c>
      <c r="I38" s="20" t="e">
        <f t="shared" si="0"/>
        <v>#N/A</v>
      </c>
      <c r="J38" t="str">
        <f t="array" ref="J38">IFERROR(INDEX($D$2:$D$3093, SMALL(IF($I$2:$I$3093 = 1, ROW($I$2:$I$3093) - ROW($I$2) + 1), ROWS($I$2:$I38))), "")</f>
        <v/>
      </c>
      <c r="K38" s="23"/>
    </row>
    <row r="39" spans="1:11">
      <c r="A39" s="22" t="s">
        <v>423</v>
      </c>
      <c r="B39" s="23" t="s">
        <v>423</v>
      </c>
      <c r="C39" s="23" t="s">
        <v>425</v>
      </c>
      <c r="D39" s="23" t="s">
        <v>520</v>
      </c>
      <c r="I39" s="20" t="e">
        <f t="shared" si="0"/>
        <v>#N/A</v>
      </c>
      <c r="J39" t="str">
        <f t="array" ref="J39">IFERROR(INDEX($D$2:$D$3093, SMALL(IF($I$2:$I$3093 = 1, ROW($I$2:$I$3093) - ROW($I$2) + 1), ROWS($I$2:$I39))), "")</f>
        <v/>
      </c>
      <c r="K39" s="23"/>
    </row>
    <row r="40" spans="1:11">
      <c r="A40" s="22" t="s">
        <v>437</v>
      </c>
      <c r="B40" s="23" t="s">
        <v>426</v>
      </c>
      <c r="C40" s="23" t="s">
        <v>423</v>
      </c>
      <c r="D40" s="23" t="s">
        <v>2482</v>
      </c>
      <c r="I40" s="20" t="e">
        <f t="shared" si="0"/>
        <v>#N/A</v>
      </c>
      <c r="J40" t="str">
        <f t="array" ref="J40">IFERROR(INDEX($D$2:$D$3093, SMALL(IF($I$2:$I$3093 = 1, ROW($I$2:$I$3093) - ROW($I$2) + 1), ROWS($I$2:$I40))), "")</f>
        <v/>
      </c>
      <c r="K40" s="23"/>
    </row>
    <row r="41" spans="1:11">
      <c r="A41" s="22" t="s">
        <v>462</v>
      </c>
      <c r="B41" s="23" t="s">
        <v>424</v>
      </c>
      <c r="C41" s="23" t="s">
        <v>423</v>
      </c>
      <c r="D41" s="23" t="s">
        <v>3090</v>
      </c>
      <c r="I41" s="20" t="e">
        <f t="shared" si="0"/>
        <v>#N/A</v>
      </c>
      <c r="J41" t="str">
        <f t="array" ref="J41">IFERROR(INDEX($D$2:$D$3093, SMALL(IF($I$2:$I$3093 = 1, ROW($I$2:$I$3093) - ROW($I$2) + 1), ROWS($I$2:$I41))), "")</f>
        <v/>
      </c>
      <c r="K41" s="23"/>
    </row>
    <row r="42" spans="1:11">
      <c r="A42" s="22" t="s">
        <v>430</v>
      </c>
      <c r="B42" s="23" t="s">
        <v>432</v>
      </c>
      <c r="C42" s="23" t="s">
        <v>423</v>
      </c>
      <c r="D42" s="23" t="s">
        <v>5162</v>
      </c>
      <c r="I42" s="20" t="e">
        <f t="shared" si="0"/>
        <v>#N/A</v>
      </c>
      <c r="J42" t="str">
        <f t="array" ref="J42">IFERROR(INDEX($D$2:$D$3093, SMALL(IF($I$2:$I$3093 = 1, ROW($I$2:$I$3093) - ROW($I$2) + 1), ROWS($I$2:$I42))), "")</f>
        <v/>
      </c>
      <c r="K42" s="23"/>
    </row>
    <row r="43" spans="1:11">
      <c r="A43" s="22" t="s">
        <v>435</v>
      </c>
      <c r="B43" s="23" t="s">
        <v>432</v>
      </c>
      <c r="C43" s="23" t="s">
        <v>423</v>
      </c>
      <c r="D43" s="23" t="s">
        <v>5161</v>
      </c>
      <c r="I43" s="20" t="e">
        <f t="shared" si="0"/>
        <v>#N/A</v>
      </c>
      <c r="J43" t="str">
        <f t="array" ref="J43">IFERROR(INDEX($D$2:$D$3093, SMALL(IF($I$2:$I$3093 = 1, ROW($I$2:$I$3093) - ROW($I$2) + 1), ROWS($I$2:$I43))), "")</f>
        <v/>
      </c>
      <c r="K43" s="23"/>
    </row>
    <row r="44" spans="1:11">
      <c r="A44" s="22" t="s">
        <v>438</v>
      </c>
      <c r="B44" s="23" t="s">
        <v>425</v>
      </c>
      <c r="C44" s="23" t="s">
        <v>423</v>
      </c>
      <c r="D44" s="23" t="s">
        <v>2609</v>
      </c>
      <c r="I44" s="20" t="e">
        <f t="shared" si="0"/>
        <v>#N/A</v>
      </c>
      <c r="J44" t="str">
        <f t="array" ref="J44">IFERROR(INDEX($D$2:$D$3093, SMALL(IF($I$2:$I$3093 = 1, ROW($I$2:$I$3093) - ROW($I$2) + 1), ROWS($I$2:$I44))), "")</f>
        <v/>
      </c>
      <c r="K44" s="23"/>
    </row>
    <row r="45" spans="1:11">
      <c r="A45" s="22" t="s">
        <v>432</v>
      </c>
      <c r="B45" s="23" t="s">
        <v>436</v>
      </c>
      <c r="C45" s="23" t="s">
        <v>434</v>
      </c>
      <c r="D45" s="23" t="s">
        <v>1976</v>
      </c>
      <c r="I45" s="20" t="e">
        <f t="shared" si="0"/>
        <v>#N/A</v>
      </c>
      <c r="J45" t="str">
        <f t="array" ref="J45">IFERROR(INDEX($D$2:$D$3093, SMALL(IF($I$2:$I$3093 = 1, ROW($I$2:$I$3093) - ROW($I$2) + 1), ROWS($I$2:$I45))), "")</f>
        <v/>
      </c>
      <c r="K45" s="23"/>
    </row>
    <row r="46" spans="1:11">
      <c r="A46" s="22" t="s">
        <v>434</v>
      </c>
      <c r="B46" s="23" t="s">
        <v>427</v>
      </c>
      <c r="C46" s="23" t="s">
        <v>423</v>
      </c>
      <c r="D46" s="23" t="s">
        <v>2108</v>
      </c>
      <c r="I46" s="20" t="e">
        <f t="shared" si="0"/>
        <v>#N/A</v>
      </c>
      <c r="J46" t="str">
        <f t="array" ref="J46">IFERROR(INDEX($D$2:$D$3093, SMALL(IF($I$2:$I$3093 = 1, ROW($I$2:$I$3093) - ROW($I$2) + 1), ROWS($I$2:$I46))), "")</f>
        <v/>
      </c>
      <c r="K46" s="23"/>
    </row>
    <row r="47" spans="1:11">
      <c r="A47" s="22" t="s">
        <v>431</v>
      </c>
      <c r="B47" s="23" t="s">
        <v>429</v>
      </c>
      <c r="C47" s="23" t="s">
        <v>423</v>
      </c>
      <c r="D47" s="23" t="s">
        <v>1816</v>
      </c>
      <c r="I47" s="20" t="e">
        <f t="shared" si="0"/>
        <v>#N/A</v>
      </c>
      <c r="J47" t="str">
        <f t="array" ref="J47">IFERROR(INDEX($D$2:$D$3093, SMALL(IF($I$2:$I$3093 = 1, ROW($I$2:$I$3093) - ROW($I$2) + 1), ROWS($I$2:$I47))), "")</f>
        <v/>
      </c>
      <c r="K47" s="23"/>
    </row>
    <row r="48" spans="1:11">
      <c r="A48" s="22" t="s">
        <v>437</v>
      </c>
      <c r="B48" s="23" t="s">
        <v>423</v>
      </c>
      <c r="C48" s="23" t="s">
        <v>424</v>
      </c>
      <c r="D48" s="23" t="s">
        <v>2406</v>
      </c>
      <c r="I48" s="20" t="e">
        <f t="shared" si="0"/>
        <v>#N/A</v>
      </c>
      <c r="J48" t="str">
        <f t="array" ref="J48">IFERROR(INDEX($D$2:$D$3093, SMALL(IF($I$2:$I$3093 = 1, ROW($I$2:$I$3093) - ROW($I$2) + 1), ROWS($I$2:$I48))), "")</f>
        <v/>
      </c>
      <c r="K48" s="23"/>
    </row>
    <row r="49" spans="1:11">
      <c r="A49" s="22" t="s">
        <v>428</v>
      </c>
      <c r="B49" s="23" t="s">
        <v>434</v>
      </c>
      <c r="C49" s="23" t="s">
        <v>425</v>
      </c>
      <c r="D49" s="23" t="s">
        <v>1514</v>
      </c>
      <c r="I49" s="20" t="e">
        <f t="shared" si="0"/>
        <v>#N/A</v>
      </c>
      <c r="J49" t="str">
        <f t="array" ref="J49">IFERROR(INDEX($D$2:$D$3093, SMALL(IF($I$2:$I$3093 = 1, ROW($I$2:$I$3093) - ROW($I$2) + 1), ROWS($I$2:$I49))), "")</f>
        <v/>
      </c>
      <c r="K49" s="23"/>
    </row>
    <row r="50" spans="1:11">
      <c r="A50" s="22" t="s">
        <v>434</v>
      </c>
      <c r="B50" s="23" t="s">
        <v>431</v>
      </c>
      <c r="C50" s="23" t="s">
        <v>423</v>
      </c>
      <c r="D50" s="23" t="s">
        <v>2146</v>
      </c>
      <c r="I50" s="20" t="e">
        <f t="shared" si="0"/>
        <v>#N/A</v>
      </c>
      <c r="J50" t="str">
        <f t="array" ref="J50">IFERROR(INDEX($D$2:$D$3093, SMALL(IF($I$2:$I$3093 = 1, ROW($I$2:$I$3093) - ROW($I$2) + 1), ROWS($I$2:$I50))), "")</f>
        <v/>
      </c>
      <c r="K50" s="23"/>
    </row>
    <row r="51" spans="1:11">
      <c r="A51" s="22" t="s">
        <v>533</v>
      </c>
      <c r="B51" s="23" t="s">
        <v>428</v>
      </c>
      <c r="C51" s="23" t="s">
        <v>425</v>
      </c>
      <c r="D51" s="23" t="s">
        <v>1124</v>
      </c>
      <c r="I51" s="20" t="e">
        <f t="shared" si="0"/>
        <v>#N/A</v>
      </c>
      <c r="J51" t="str">
        <f t="array" ref="J51">IFERROR(INDEX($D$2:$D$3093, SMALL(IF($I$2:$I$3093 = 1, ROW($I$2:$I$3093) - ROW($I$2) + 1), ROWS($I$2:$I51))), "")</f>
        <v/>
      </c>
      <c r="K51" s="23"/>
    </row>
    <row r="52" spans="1:11">
      <c r="A52" s="22" t="s">
        <v>434</v>
      </c>
      <c r="B52" s="23" t="s">
        <v>425</v>
      </c>
      <c r="C52" s="23" t="s">
        <v>423</v>
      </c>
      <c r="D52" s="23" t="s">
        <v>2071</v>
      </c>
      <c r="I52" s="20" t="e">
        <f t="shared" si="0"/>
        <v>#N/A</v>
      </c>
      <c r="J52" t="str">
        <f t="array" ref="J52">IFERROR(INDEX($D$2:$D$3093, SMALL(IF($I$2:$I$3093 = 1, ROW($I$2:$I$3093) - ROW($I$2) + 1), ROWS($I$2:$I52))), "")</f>
        <v/>
      </c>
      <c r="K52" s="23"/>
    </row>
    <row r="53" spans="1:11">
      <c r="A53" s="22" t="s">
        <v>434</v>
      </c>
      <c r="B53" s="23" t="s">
        <v>425</v>
      </c>
      <c r="C53" s="23" t="s">
        <v>424</v>
      </c>
      <c r="D53" s="23" t="s">
        <v>2072</v>
      </c>
      <c r="I53" s="20" t="e">
        <f t="shared" si="0"/>
        <v>#N/A</v>
      </c>
      <c r="J53" t="str">
        <f t="array" ref="J53">IFERROR(INDEX($D$2:$D$3093, SMALL(IF($I$2:$I$3093 = 1, ROW($I$2:$I$3093) - ROW($I$2) + 1), ROWS($I$2:$I53))), "")</f>
        <v/>
      </c>
      <c r="K53" s="23"/>
    </row>
    <row r="54" spans="1:11">
      <c r="A54" s="22" t="s">
        <v>425</v>
      </c>
      <c r="B54" s="23" t="s">
        <v>424</v>
      </c>
      <c r="C54" s="23" t="s">
        <v>426</v>
      </c>
      <c r="D54" s="23" t="s">
        <v>729</v>
      </c>
      <c r="I54" s="20" t="e">
        <f t="shared" si="0"/>
        <v>#N/A</v>
      </c>
      <c r="J54" t="str">
        <f t="array" ref="J54">IFERROR(INDEX($D$2:$D$3093, SMALL(IF($I$2:$I$3093 = 1, ROW($I$2:$I$3093) - ROW($I$2) + 1), ROWS($I$2:$I54))), "")</f>
        <v/>
      </c>
      <c r="K54" s="23"/>
    </row>
    <row r="55" spans="1:11">
      <c r="A55" s="22" t="s">
        <v>432</v>
      </c>
      <c r="B55" s="23" t="s">
        <v>427</v>
      </c>
      <c r="C55" s="23" t="s">
        <v>423</v>
      </c>
      <c r="D55" s="23" t="s">
        <v>1899</v>
      </c>
      <c r="I55" s="20" t="e">
        <f t="shared" si="0"/>
        <v>#N/A</v>
      </c>
      <c r="J55" t="str">
        <f t="array" ref="J55">IFERROR(INDEX($D$2:$D$3093, SMALL(IF($I$2:$I$3093 = 1, ROW($I$2:$I$3093) - ROW($I$2) + 1), ROWS($I$2:$I55))), "")</f>
        <v/>
      </c>
      <c r="K55" s="23"/>
    </row>
    <row r="56" spans="1:11">
      <c r="A56" s="22" t="s">
        <v>461</v>
      </c>
      <c r="B56" s="23" t="s">
        <v>425</v>
      </c>
      <c r="C56" s="23" t="s">
        <v>444</v>
      </c>
      <c r="D56" s="23" t="s">
        <v>3054</v>
      </c>
      <c r="I56" s="20" t="e">
        <f t="shared" si="0"/>
        <v>#N/A</v>
      </c>
      <c r="J56" t="str">
        <f t="array" ref="J56">IFERROR(INDEX($D$2:$D$3093, SMALL(IF($I$2:$I$3093 = 1, ROW($I$2:$I$3093) - ROW($I$2) + 1), ROWS($I$2:$I56))), "")</f>
        <v/>
      </c>
      <c r="K56" s="23"/>
    </row>
    <row r="57" spans="1:11">
      <c r="A57" s="22" t="s">
        <v>433</v>
      </c>
      <c r="B57" s="23" t="s">
        <v>435</v>
      </c>
      <c r="C57" s="23" t="s">
        <v>423</v>
      </c>
      <c r="D57" s="23" t="s">
        <v>2029</v>
      </c>
      <c r="I57" s="20" t="e">
        <f t="shared" si="0"/>
        <v>#N/A</v>
      </c>
      <c r="J57" t="str">
        <f t="array" ref="J57">IFERROR(INDEX($D$2:$D$3093, SMALL(IF($I$2:$I$3093 = 1, ROW($I$2:$I$3093) - ROW($I$2) + 1), ROWS($I$2:$I57))), "")</f>
        <v/>
      </c>
      <c r="K57" s="23"/>
    </row>
    <row r="58" spans="1:11">
      <c r="A58" s="22" t="s">
        <v>423</v>
      </c>
      <c r="B58" s="23" t="s">
        <v>424</v>
      </c>
      <c r="C58" s="23" t="s">
        <v>430</v>
      </c>
      <c r="D58" s="23" t="s">
        <v>535</v>
      </c>
      <c r="I58" s="20" t="e">
        <f t="shared" si="0"/>
        <v>#N/A</v>
      </c>
      <c r="J58" t="str">
        <f t="array" ref="J58">IFERROR(INDEX($D$2:$D$3093, SMALL(IF($I$2:$I$3093 = 1, ROW($I$2:$I$3093) - ROW($I$2) + 1), ROWS($I$2:$I58))), "")</f>
        <v/>
      </c>
      <c r="K58" s="23"/>
    </row>
    <row r="59" spans="1:11">
      <c r="A59" s="22" t="s">
        <v>429</v>
      </c>
      <c r="B59" s="23" t="s">
        <v>423</v>
      </c>
      <c r="C59" s="23" t="s">
        <v>427</v>
      </c>
      <c r="D59" s="23" t="s">
        <v>1521</v>
      </c>
      <c r="I59" s="20" t="e">
        <f t="shared" si="0"/>
        <v>#N/A</v>
      </c>
      <c r="J59" t="str">
        <f t="array" ref="J59">IFERROR(INDEX($D$2:$D$3093, SMALL(IF($I$2:$I$3093 = 1, ROW($I$2:$I$3093) - ROW($I$2) + 1), ROWS($I$2:$I59))), "")</f>
        <v/>
      </c>
      <c r="K59" s="23"/>
    </row>
    <row r="60" spans="1:11">
      <c r="A60" s="22" t="s">
        <v>435</v>
      </c>
      <c r="B60" s="23" t="s">
        <v>442</v>
      </c>
      <c r="C60" s="23" t="s">
        <v>423</v>
      </c>
      <c r="D60" s="23" t="s">
        <v>2345</v>
      </c>
      <c r="I60" s="20" t="e">
        <f t="shared" si="0"/>
        <v>#N/A</v>
      </c>
      <c r="J60" t="str">
        <f t="array" ref="J60">IFERROR(INDEX($D$2:$D$3093, SMALL(IF($I$2:$I$3093 = 1, ROW($I$2:$I$3093) - ROW($I$2) + 1), ROWS($I$2:$I60))), "")</f>
        <v/>
      </c>
      <c r="K60" s="23"/>
    </row>
    <row r="61" spans="1:11">
      <c r="A61" s="22" t="s">
        <v>432</v>
      </c>
      <c r="B61" s="23" t="s">
        <v>426</v>
      </c>
      <c r="C61" s="23" t="s">
        <v>423</v>
      </c>
      <c r="D61" s="23" t="s">
        <v>1895</v>
      </c>
      <c r="I61" s="20" t="e">
        <f t="shared" si="0"/>
        <v>#N/A</v>
      </c>
      <c r="J61" t="str">
        <f t="array" ref="J61">IFERROR(INDEX($D$2:$D$3093, SMALL(IF($I$2:$I$3093 = 1, ROW($I$2:$I$3093) - ROW($I$2) + 1), ROWS($I$2:$I61))), "")</f>
        <v/>
      </c>
      <c r="K61" s="23"/>
    </row>
    <row r="62" spans="1:11">
      <c r="A62" s="22" t="s">
        <v>428</v>
      </c>
      <c r="B62" s="23" t="s">
        <v>434</v>
      </c>
      <c r="C62" s="23" t="s">
        <v>423</v>
      </c>
      <c r="D62" s="23" t="s">
        <v>1513</v>
      </c>
      <c r="I62" s="20" t="e">
        <f t="shared" si="0"/>
        <v>#N/A</v>
      </c>
      <c r="J62" t="str">
        <f t="array" ref="J62">IFERROR(INDEX($D$2:$D$3093, SMALL(IF($I$2:$I$3093 = 1, ROW($I$2:$I$3093) - ROW($I$2) + 1), ROWS($I$2:$I62))), "")</f>
        <v/>
      </c>
      <c r="K62" s="23"/>
    </row>
    <row r="63" spans="1:11">
      <c r="A63" s="22" t="s">
        <v>439</v>
      </c>
      <c r="B63" s="23" t="s">
        <v>427</v>
      </c>
      <c r="C63" s="23" t="s">
        <v>424</v>
      </c>
      <c r="D63" s="23" t="s">
        <v>2811</v>
      </c>
      <c r="I63" s="20" t="e">
        <f t="shared" si="0"/>
        <v>#N/A</v>
      </c>
      <c r="J63" t="str">
        <f t="array" ref="J63">IFERROR(INDEX($D$2:$D$3093, SMALL(IF($I$2:$I$3093 = 1, ROW($I$2:$I$3093) - ROW($I$2) + 1), ROWS($I$2:$I63))), "")</f>
        <v/>
      </c>
      <c r="K63" s="23"/>
    </row>
    <row r="64" spans="1:11">
      <c r="A64" s="22" t="s">
        <v>426</v>
      </c>
      <c r="B64" s="23" t="s">
        <v>533</v>
      </c>
      <c r="C64" s="23" t="s">
        <v>423</v>
      </c>
      <c r="D64" s="23" t="s">
        <v>1260</v>
      </c>
      <c r="I64" s="20" t="e">
        <f t="shared" si="0"/>
        <v>#N/A</v>
      </c>
      <c r="J64" t="str">
        <f t="array" ref="J64">IFERROR(INDEX($D$2:$D$3093, SMALL(IF($I$2:$I$3093 = 1, ROW($I$2:$I$3093) - ROW($I$2) + 1), ROWS($I$2:$I64))), "")</f>
        <v/>
      </c>
      <c r="K64" s="23"/>
    </row>
    <row r="65" spans="1:11">
      <c r="A65" s="22" t="s">
        <v>426</v>
      </c>
      <c r="B65" s="23" t="s">
        <v>424</v>
      </c>
      <c r="C65" s="23" t="s">
        <v>423</v>
      </c>
      <c r="D65" s="23" t="s">
        <v>1221</v>
      </c>
      <c r="I65" s="20" t="e">
        <f t="shared" si="0"/>
        <v>#N/A</v>
      </c>
      <c r="J65" t="str">
        <f t="array" ref="J65">IFERROR(INDEX($D$2:$D$3093, SMALL(IF($I$2:$I$3093 = 1, ROW($I$2:$I$3093) - ROW($I$2) + 1), ROWS($I$2:$I65))), "")</f>
        <v/>
      </c>
      <c r="K65" s="23"/>
    </row>
    <row r="66" spans="1:11">
      <c r="A66" s="22" t="s">
        <v>435</v>
      </c>
      <c r="B66" s="23" t="s">
        <v>437</v>
      </c>
      <c r="C66" s="23" t="s">
        <v>533</v>
      </c>
      <c r="D66" s="23" t="s">
        <v>2306</v>
      </c>
      <c r="I66" s="20" t="e">
        <f t="shared" si="0"/>
        <v>#N/A</v>
      </c>
      <c r="J66" t="str">
        <f t="array" ref="J66">IFERROR(INDEX($D$2:$D$3093, SMALL(IF($I$2:$I$3093 = 1, ROW($I$2:$I$3093) - ROW($I$2) + 1), ROWS($I$2:$I66))), "")</f>
        <v/>
      </c>
      <c r="K66" s="23"/>
    </row>
    <row r="67" spans="1:11">
      <c r="A67" s="22" t="s">
        <v>435</v>
      </c>
      <c r="B67" s="23" t="s">
        <v>437</v>
      </c>
      <c r="C67" s="23" t="s">
        <v>426</v>
      </c>
      <c r="D67" s="23" t="s">
        <v>2307</v>
      </c>
      <c r="I67" s="20" t="e">
        <f t="shared" ref="I67:I130" si="1">IF(AND(A67=$G$6, B67=$G$5), 1, 0)</f>
        <v>#N/A</v>
      </c>
      <c r="J67" t="str">
        <f t="array" ref="J67">IFERROR(INDEX($D$2:$D$3093, SMALL(IF($I$2:$I$3093 = 1, ROW($I$2:$I$3093) - ROW($I$2) + 1), ROWS($I$2:$I67))), "")</f>
        <v/>
      </c>
      <c r="K67" s="23"/>
    </row>
    <row r="68" spans="1:11">
      <c r="A68" s="22" t="s">
        <v>432</v>
      </c>
      <c r="B68" s="23" t="s">
        <v>427</v>
      </c>
      <c r="C68" s="23" t="s">
        <v>424</v>
      </c>
      <c r="D68" s="23" t="s">
        <v>1900</v>
      </c>
      <c r="I68" s="20" t="e">
        <f t="shared" si="1"/>
        <v>#N/A</v>
      </c>
      <c r="J68" t="str">
        <f t="array" ref="J68">IFERROR(INDEX($D$2:$D$3093, SMALL(IF($I$2:$I$3093 = 1, ROW($I$2:$I$3093) - ROW($I$2) + 1), ROWS($I$2:$I68))), "")</f>
        <v/>
      </c>
      <c r="K68" s="23"/>
    </row>
    <row r="69" spans="1:11">
      <c r="A69" s="22" t="s">
        <v>435</v>
      </c>
      <c r="B69" s="23" t="s">
        <v>438</v>
      </c>
      <c r="C69" s="23" t="s">
        <v>423</v>
      </c>
      <c r="D69" s="23" t="s">
        <v>2321</v>
      </c>
      <c r="I69" s="20" t="e">
        <f t="shared" si="1"/>
        <v>#N/A</v>
      </c>
      <c r="J69" t="str">
        <f t="array" ref="J69">IFERROR(INDEX($D$2:$D$3093, SMALL(IF($I$2:$I$3093 = 1, ROW($I$2:$I$3093) - ROW($I$2) + 1), ROWS($I$2:$I69))), "")</f>
        <v/>
      </c>
      <c r="K69" s="23"/>
    </row>
    <row r="70" spans="1:11">
      <c r="A70" s="22" t="s">
        <v>426</v>
      </c>
      <c r="B70" s="23" t="s">
        <v>533</v>
      </c>
      <c r="C70" s="23" t="s">
        <v>424</v>
      </c>
      <c r="D70" s="23" t="s">
        <v>1261</v>
      </c>
      <c r="I70" s="20" t="e">
        <f t="shared" si="1"/>
        <v>#N/A</v>
      </c>
      <c r="J70" t="str">
        <f t="array" ref="J70">IFERROR(INDEX($D$2:$D$3093, SMALL(IF($I$2:$I$3093 = 1, ROW($I$2:$I$3093) - ROW($I$2) + 1), ROWS($I$2:$I70))), "")</f>
        <v/>
      </c>
      <c r="K70" s="23"/>
    </row>
    <row r="71" spans="1:11">
      <c r="A71" s="22" t="s">
        <v>424</v>
      </c>
      <c r="B71" s="23" t="s">
        <v>430</v>
      </c>
      <c r="C71" s="23" t="s">
        <v>423</v>
      </c>
      <c r="D71" s="23" t="s">
        <v>678</v>
      </c>
      <c r="I71" s="20" t="e">
        <f t="shared" si="1"/>
        <v>#N/A</v>
      </c>
      <c r="J71" t="str">
        <f t="array" ref="J71">IFERROR(INDEX($D$2:$D$3093, SMALL(IF($I$2:$I$3093 = 1, ROW($I$2:$I$3093) - ROW($I$2) + 1), ROWS($I$2:$I71))), "")</f>
        <v/>
      </c>
      <c r="K71" s="23"/>
    </row>
    <row r="72" spans="1:11">
      <c r="A72" s="22" t="s">
        <v>435</v>
      </c>
      <c r="B72" s="23" t="s">
        <v>435</v>
      </c>
      <c r="C72" s="23" t="s">
        <v>423</v>
      </c>
      <c r="D72" s="23" t="s">
        <v>2292</v>
      </c>
      <c r="I72" s="20" t="e">
        <f t="shared" si="1"/>
        <v>#N/A</v>
      </c>
      <c r="J72" t="str">
        <f t="array" ref="J72">IFERROR(INDEX($D$2:$D$3093, SMALL(IF($I$2:$I$3093 = 1, ROW($I$2:$I$3093) - ROW($I$2) + 1), ROWS($I$2:$I72))), "")</f>
        <v/>
      </c>
      <c r="K72" s="23"/>
    </row>
    <row r="73" spans="1:11">
      <c r="A73" s="22" t="s">
        <v>436</v>
      </c>
      <c r="B73" s="23" t="s">
        <v>424</v>
      </c>
      <c r="C73" s="23" t="s">
        <v>423</v>
      </c>
      <c r="D73" s="23" t="s">
        <v>89</v>
      </c>
      <c r="I73" s="20" t="e">
        <f t="shared" si="1"/>
        <v>#N/A</v>
      </c>
      <c r="J73" t="str">
        <f t="array" ref="J73">IFERROR(INDEX($D$2:$D$3093, SMALL(IF($I$2:$I$3093 = 1, ROW($I$2:$I$3093) - ROW($I$2) + 1), ROWS($I$2:$I73))), "")</f>
        <v/>
      </c>
      <c r="K73" s="23"/>
    </row>
    <row r="74" spans="1:11">
      <c r="A74" s="22" t="s">
        <v>432</v>
      </c>
      <c r="B74" s="23" t="s">
        <v>425</v>
      </c>
      <c r="C74" s="23" t="s">
        <v>423</v>
      </c>
      <c r="D74" s="23" t="s">
        <v>1883</v>
      </c>
      <c r="I74" s="20" t="e">
        <f t="shared" si="1"/>
        <v>#N/A</v>
      </c>
      <c r="J74" t="str">
        <f t="array" ref="J74">IFERROR(INDEX($D$2:$D$3093, SMALL(IF($I$2:$I$3093 = 1, ROW($I$2:$I$3093) - ROW($I$2) + 1), ROWS($I$2:$I74))), "")</f>
        <v/>
      </c>
      <c r="K74" s="23"/>
    </row>
    <row r="75" spans="1:11">
      <c r="A75" s="22" t="s">
        <v>439</v>
      </c>
      <c r="B75" s="23" t="s">
        <v>445</v>
      </c>
      <c r="C75" s="23" t="s">
        <v>423</v>
      </c>
      <c r="D75" s="23" t="s">
        <v>2981</v>
      </c>
      <c r="I75" s="20" t="e">
        <f t="shared" si="1"/>
        <v>#N/A</v>
      </c>
      <c r="J75" t="str">
        <f t="array" ref="J75">IFERROR(INDEX($D$2:$D$3093, SMALL(IF($I$2:$I$3093 = 1, ROW($I$2:$I$3093) - ROW($I$2) + 1), ROWS($I$2:$I75))), "")</f>
        <v/>
      </c>
      <c r="K75" s="23"/>
    </row>
    <row r="76" spans="1:11">
      <c r="A76" s="22" t="s">
        <v>426</v>
      </c>
      <c r="B76" s="23" t="s">
        <v>533</v>
      </c>
      <c r="C76" s="23" t="s">
        <v>425</v>
      </c>
      <c r="D76" s="23" t="s">
        <v>1262</v>
      </c>
      <c r="I76" s="20" t="e">
        <f t="shared" si="1"/>
        <v>#N/A</v>
      </c>
      <c r="J76" t="str">
        <f t="array" ref="J76">IFERROR(INDEX($D$2:$D$3093, SMALL(IF($I$2:$I$3093 = 1, ROW($I$2:$I$3093) - ROW($I$2) + 1), ROWS($I$2:$I76))), "")</f>
        <v/>
      </c>
      <c r="K76" s="23"/>
    </row>
    <row r="77" spans="1:11">
      <c r="A77" s="22" t="s">
        <v>425</v>
      </c>
      <c r="B77" s="23" t="s">
        <v>429</v>
      </c>
      <c r="C77" s="23" t="s">
        <v>423</v>
      </c>
      <c r="D77" s="23" t="s">
        <v>879</v>
      </c>
      <c r="I77" s="20" t="e">
        <f t="shared" si="1"/>
        <v>#N/A</v>
      </c>
      <c r="J77" t="str">
        <f t="array" ref="J77">IFERROR(INDEX($D$2:$D$3093, SMALL(IF($I$2:$I$3093 = 1, ROW($I$2:$I$3093) - ROW($I$2) + 1), ROWS($I$2:$I77))), "")</f>
        <v/>
      </c>
      <c r="K77" s="23"/>
    </row>
    <row r="78" spans="1:11">
      <c r="A78" s="22" t="s">
        <v>433</v>
      </c>
      <c r="B78" s="23" t="s">
        <v>427</v>
      </c>
      <c r="C78" s="23" t="s">
        <v>423</v>
      </c>
      <c r="D78" s="23" t="s">
        <v>1996</v>
      </c>
      <c r="I78" s="20" t="e">
        <f t="shared" si="1"/>
        <v>#N/A</v>
      </c>
      <c r="J78" t="str">
        <f t="array" ref="J78">IFERROR(INDEX($D$2:$D$3093, SMALL(IF($I$2:$I$3093 = 1, ROW($I$2:$I$3093) - ROW($I$2) + 1), ROWS($I$2:$I78))), "")</f>
        <v/>
      </c>
      <c r="K78" s="23"/>
    </row>
    <row r="79" spans="1:11">
      <c r="A79" s="22" t="s">
        <v>430</v>
      </c>
      <c r="B79" s="23" t="s">
        <v>432</v>
      </c>
      <c r="C79" s="23" t="s">
        <v>425</v>
      </c>
      <c r="D79" s="23" t="s">
        <v>1707</v>
      </c>
      <c r="I79" s="20" t="e">
        <f t="shared" si="1"/>
        <v>#N/A</v>
      </c>
      <c r="J79" t="str">
        <f t="array" ref="J79">IFERROR(INDEX($D$2:$D$3093, SMALL(IF($I$2:$I$3093 = 1, ROW($I$2:$I$3093) - ROW($I$2) + 1), ROWS($I$2:$I79))), "")</f>
        <v/>
      </c>
      <c r="K79" s="23"/>
    </row>
    <row r="80" spans="1:11">
      <c r="A80" s="22" t="s">
        <v>427</v>
      </c>
      <c r="B80" s="23" t="s">
        <v>432</v>
      </c>
      <c r="C80" s="23" t="s">
        <v>423</v>
      </c>
      <c r="D80" s="23" t="s">
        <v>1410</v>
      </c>
      <c r="I80" s="20" t="e">
        <f t="shared" si="1"/>
        <v>#N/A</v>
      </c>
      <c r="J80" t="str">
        <f t="array" ref="J80">IFERROR(INDEX($D$2:$D$3093, SMALL(IF($I$2:$I$3093 = 1, ROW($I$2:$I$3093) - ROW($I$2) + 1), ROWS($I$2:$I80))), "")</f>
        <v/>
      </c>
      <c r="K80" s="23"/>
    </row>
    <row r="81" spans="1:11">
      <c r="A81" s="22" t="s">
        <v>426</v>
      </c>
      <c r="B81" s="23" t="s">
        <v>426</v>
      </c>
      <c r="C81" s="23" t="s">
        <v>424</v>
      </c>
      <c r="D81" s="23" t="s">
        <v>1282</v>
      </c>
      <c r="I81" s="20" t="e">
        <f t="shared" si="1"/>
        <v>#N/A</v>
      </c>
      <c r="J81" t="str">
        <f t="array" ref="J81">IFERROR(INDEX($D$2:$D$3093, SMALL(IF($I$2:$I$3093 = 1, ROW($I$2:$I$3093) - ROW($I$2) + 1), ROWS($I$2:$I81))), "")</f>
        <v/>
      </c>
      <c r="K81" s="23"/>
    </row>
    <row r="82" spans="1:11">
      <c r="A82" s="22" t="s">
        <v>426</v>
      </c>
      <c r="B82" s="23" t="s">
        <v>425</v>
      </c>
      <c r="C82" s="23" t="s">
        <v>424</v>
      </c>
      <c r="D82" s="23" t="s">
        <v>1239</v>
      </c>
      <c r="I82" s="20" t="e">
        <f t="shared" si="1"/>
        <v>#N/A</v>
      </c>
      <c r="J82" t="str">
        <f t="array" ref="J82">IFERROR(INDEX($D$2:$D$3093, SMALL(IF($I$2:$I$3093 = 1, ROW($I$2:$I$3093) - ROW($I$2) + 1), ROWS($I$2:$I82))), "")</f>
        <v/>
      </c>
      <c r="K82" s="23"/>
    </row>
    <row r="83" spans="1:11">
      <c r="A83" s="22" t="s">
        <v>430</v>
      </c>
      <c r="B83" s="23" t="s">
        <v>428</v>
      </c>
      <c r="C83" s="23" t="s">
        <v>425</v>
      </c>
      <c r="D83" s="23" t="s">
        <v>5163</v>
      </c>
      <c r="I83" s="20" t="e">
        <f t="shared" si="1"/>
        <v>#N/A</v>
      </c>
      <c r="J83" t="str">
        <f t="array" ref="J83">IFERROR(INDEX($D$2:$D$3093, SMALL(IF($I$2:$I$3093 = 1, ROW($I$2:$I$3093) - ROW($I$2) + 1), ROWS($I$2:$I83))), "")</f>
        <v/>
      </c>
      <c r="K83" s="23"/>
    </row>
    <row r="84" spans="1:11">
      <c r="A84" s="22" t="s">
        <v>430</v>
      </c>
      <c r="B84" s="23" t="s">
        <v>432</v>
      </c>
      <c r="C84" s="23" t="s">
        <v>424</v>
      </c>
      <c r="D84" s="23" t="s">
        <v>5164</v>
      </c>
      <c r="I84" s="20" t="e">
        <f t="shared" si="1"/>
        <v>#N/A</v>
      </c>
      <c r="J84" t="str">
        <f t="array" ref="J84">IFERROR(INDEX($D$2:$D$3093, SMALL(IF($I$2:$I$3093 = 1, ROW($I$2:$I$3093) - ROW($I$2) + 1), ROWS($I$2:$I84))), "")</f>
        <v/>
      </c>
      <c r="K84" s="23"/>
    </row>
    <row r="85" spans="1:11">
      <c r="A85" s="22" t="s">
        <v>424</v>
      </c>
      <c r="B85" s="23" t="s">
        <v>424</v>
      </c>
      <c r="C85" s="23" t="s">
        <v>429</v>
      </c>
      <c r="D85" s="23" t="s">
        <v>653</v>
      </c>
      <c r="I85" s="20" t="e">
        <f t="shared" si="1"/>
        <v>#N/A</v>
      </c>
      <c r="J85" t="str">
        <f t="array" ref="J85">IFERROR(INDEX($D$2:$D$3093, SMALL(IF($I$2:$I$3093 = 1, ROW($I$2:$I$3093) - ROW($I$2) + 1), ROWS($I$2:$I85))), "")</f>
        <v/>
      </c>
      <c r="K85" s="23"/>
    </row>
    <row r="86" spans="1:11">
      <c r="A86" s="22" t="s">
        <v>430</v>
      </c>
      <c r="B86" s="23" t="s">
        <v>434</v>
      </c>
      <c r="C86" s="23" t="s">
        <v>423</v>
      </c>
      <c r="D86" s="23" t="s">
        <v>1750</v>
      </c>
      <c r="I86" s="20" t="e">
        <f t="shared" si="1"/>
        <v>#N/A</v>
      </c>
      <c r="J86" t="str">
        <f t="array" ref="J86">IFERROR(INDEX($D$2:$D$3093, SMALL(IF($I$2:$I$3093 = 1, ROW($I$2:$I$3093) - ROW($I$2) + 1), ROWS($I$2:$I86))), "")</f>
        <v/>
      </c>
      <c r="K86" s="23"/>
    </row>
    <row r="87" spans="1:11">
      <c r="A87" s="22" t="s">
        <v>430</v>
      </c>
      <c r="B87" s="23" t="s">
        <v>432</v>
      </c>
      <c r="C87" s="23" t="s">
        <v>427</v>
      </c>
      <c r="D87" t="s">
        <v>5166</v>
      </c>
      <c r="I87" s="20" t="e">
        <f t="shared" si="1"/>
        <v>#N/A</v>
      </c>
      <c r="J87" t="str">
        <f t="array" ref="J87">IFERROR(INDEX($D$2:$D$3093, SMALL(IF($I$2:$I$3093 = 1, ROW($I$2:$I$3093) - ROW($I$2) + 1), ROWS($I$2:$I87))), "")</f>
        <v/>
      </c>
      <c r="K87" s="23"/>
    </row>
    <row r="88" spans="1:11">
      <c r="A88" s="22" t="s">
        <v>433</v>
      </c>
      <c r="B88" s="23" t="s">
        <v>425</v>
      </c>
      <c r="C88" s="23" t="s">
        <v>424</v>
      </c>
      <c r="D88" s="23" t="s">
        <v>5165</v>
      </c>
      <c r="I88" s="20" t="e">
        <f t="shared" si="1"/>
        <v>#N/A</v>
      </c>
      <c r="J88" t="str">
        <f t="array" ref="J88">IFERROR(INDEX($D$2:$D$3093, SMALL(IF($I$2:$I$3093 = 1, ROW($I$2:$I$3093) - ROW($I$2) + 1), ROWS($I$2:$I88))), "")</f>
        <v/>
      </c>
      <c r="K88" s="23"/>
    </row>
    <row r="89" spans="1:11">
      <c r="A89" s="22" t="s">
        <v>430</v>
      </c>
      <c r="B89" s="23" t="s">
        <v>428</v>
      </c>
      <c r="C89" s="23" t="s">
        <v>533</v>
      </c>
      <c r="D89" s="23" t="s">
        <v>1642</v>
      </c>
      <c r="I89" s="20" t="e">
        <f t="shared" si="1"/>
        <v>#N/A</v>
      </c>
      <c r="J89" t="str">
        <f t="array" ref="J89">IFERROR(INDEX($D$2:$D$3093, SMALL(IF($I$2:$I$3093 = 1, ROW($I$2:$I$3093) - ROW($I$2) + 1), ROWS($I$2:$I89))), "")</f>
        <v/>
      </c>
      <c r="K89" s="23"/>
    </row>
    <row r="90" spans="1:11">
      <c r="A90" s="22" t="s">
        <v>439</v>
      </c>
      <c r="B90" s="23" t="s">
        <v>423</v>
      </c>
      <c r="C90" s="23" t="s">
        <v>423</v>
      </c>
      <c r="D90" s="23" t="s">
        <v>2757</v>
      </c>
      <c r="I90" s="20" t="e">
        <f t="shared" si="1"/>
        <v>#N/A</v>
      </c>
      <c r="J90" t="str">
        <f t="array" ref="J90">IFERROR(INDEX($D$2:$D$3093, SMALL(IF($I$2:$I$3093 = 1, ROW($I$2:$I$3093) - ROW($I$2) + 1), ROWS($I$2:$I90))), "")</f>
        <v/>
      </c>
      <c r="K90" s="23"/>
    </row>
    <row r="91" spans="1:11">
      <c r="A91" s="22" t="s">
        <v>425</v>
      </c>
      <c r="B91" s="23" t="s">
        <v>424</v>
      </c>
      <c r="C91" s="23" t="s">
        <v>427</v>
      </c>
      <c r="D91" s="23" t="s">
        <v>730</v>
      </c>
      <c r="I91" s="20" t="e">
        <f t="shared" si="1"/>
        <v>#N/A</v>
      </c>
      <c r="J91" t="str">
        <f t="array" ref="J91">IFERROR(INDEX($D$2:$D$3093, SMALL(IF($I$2:$I$3093 = 1, ROW($I$2:$I$3093) - ROW($I$2) + 1), ROWS($I$2:$I91))), "")</f>
        <v/>
      </c>
      <c r="K91" s="23"/>
    </row>
    <row r="92" spans="1:11">
      <c r="A92" s="22" t="s">
        <v>433</v>
      </c>
      <c r="B92" s="23" t="s">
        <v>435</v>
      </c>
      <c r="C92" s="23" t="s">
        <v>424</v>
      </c>
      <c r="D92" s="23" t="s">
        <v>2030</v>
      </c>
      <c r="I92" s="20" t="e">
        <f t="shared" si="1"/>
        <v>#N/A</v>
      </c>
      <c r="J92" t="str">
        <f t="array" ref="J92">IFERROR(INDEX($D$2:$D$3093, SMALL(IF($I$2:$I$3093 = 1, ROW($I$2:$I$3093) - ROW($I$2) + 1), ROWS($I$2:$I92))), "")</f>
        <v/>
      </c>
      <c r="K92" s="23"/>
    </row>
    <row r="93" spans="1:11">
      <c r="A93" s="22" t="s">
        <v>533</v>
      </c>
      <c r="B93" s="23" t="s">
        <v>424</v>
      </c>
      <c r="C93" s="23" t="s">
        <v>423</v>
      </c>
      <c r="D93" s="23" t="s">
        <v>1034</v>
      </c>
      <c r="I93" s="20" t="e">
        <f t="shared" si="1"/>
        <v>#N/A</v>
      </c>
      <c r="J93" t="str">
        <f t="array" ref="J93">IFERROR(INDEX($D$2:$D$3093, SMALL(IF($I$2:$I$3093 = 1, ROW($I$2:$I$3093) - ROW($I$2) + 1), ROWS($I$2:$I93))), "")</f>
        <v/>
      </c>
      <c r="K93" s="23"/>
    </row>
    <row r="94" spans="1:11">
      <c r="A94" s="22" t="s">
        <v>430</v>
      </c>
      <c r="B94" s="23" t="s">
        <v>432</v>
      </c>
      <c r="C94" s="23" t="s">
        <v>428</v>
      </c>
      <c r="D94" s="23" t="s">
        <v>1708</v>
      </c>
      <c r="I94" s="20" t="e">
        <f t="shared" si="1"/>
        <v>#N/A</v>
      </c>
      <c r="J94" t="str">
        <f t="array" ref="J94">IFERROR(INDEX($D$2:$D$3093, SMALL(IF($I$2:$I$3093 = 1, ROW($I$2:$I$3093) - ROW($I$2) + 1), ROWS($I$2:$I94))), "")</f>
        <v/>
      </c>
      <c r="K94" s="23"/>
    </row>
    <row r="95" spans="1:11">
      <c r="A95" s="22" t="s">
        <v>533</v>
      </c>
      <c r="B95" s="23" t="s">
        <v>423</v>
      </c>
      <c r="C95" s="23" t="s">
        <v>424</v>
      </c>
      <c r="D95" s="23" t="s">
        <v>92</v>
      </c>
      <c r="I95" s="20" t="e">
        <f t="shared" si="1"/>
        <v>#N/A</v>
      </c>
      <c r="J95" t="str">
        <f t="array" ref="J95">IFERROR(INDEX($D$2:$D$3093, SMALL(IF($I$2:$I$3093 = 1, ROW($I$2:$I$3093) - ROW($I$2) + 1), ROWS($I$2:$I95))), "")</f>
        <v/>
      </c>
      <c r="K95" s="23"/>
    </row>
    <row r="96" spans="1:11">
      <c r="A96" s="22" t="s">
        <v>438</v>
      </c>
      <c r="B96" s="23" t="s">
        <v>434</v>
      </c>
      <c r="C96" s="23" t="s">
        <v>424</v>
      </c>
      <c r="D96" s="23" t="s">
        <v>2728</v>
      </c>
      <c r="I96" s="20" t="e">
        <f t="shared" si="1"/>
        <v>#N/A</v>
      </c>
      <c r="J96" t="str">
        <f t="array" ref="J96">IFERROR(INDEX($D$2:$D$3093, SMALL(IF($I$2:$I$3093 = 1, ROW($I$2:$I$3093) - ROW($I$2) + 1), ROWS($I$2:$I96))), "")</f>
        <v/>
      </c>
      <c r="K96" s="23"/>
    </row>
    <row r="97" spans="1:11">
      <c r="A97" s="22" t="s">
        <v>427</v>
      </c>
      <c r="B97" s="23" t="s">
        <v>436</v>
      </c>
      <c r="C97" s="23" t="s">
        <v>423</v>
      </c>
      <c r="D97" s="23" t="s">
        <v>1442</v>
      </c>
      <c r="I97" s="20" t="e">
        <f t="shared" si="1"/>
        <v>#N/A</v>
      </c>
      <c r="J97" t="str">
        <f t="array" ref="J97">IFERROR(INDEX($D$2:$D$3093, SMALL(IF($I$2:$I$3093 = 1, ROW($I$2:$I$3093) - ROW($I$2) + 1), ROWS($I$2:$I97))), "")</f>
        <v/>
      </c>
      <c r="K97" s="23"/>
    </row>
    <row r="98" spans="1:11">
      <c r="A98" s="22" t="s">
        <v>431</v>
      </c>
      <c r="B98" s="23" t="s">
        <v>423</v>
      </c>
      <c r="C98" s="23" t="s">
        <v>424</v>
      </c>
      <c r="D98" s="23" t="s">
        <v>1777</v>
      </c>
      <c r="I98" s="20" t="e">
        <f t="shared" si="1"/>
        <v>#N/A</v>
      </c>
      <c r="J98" t="str">
        <f t="array" ref="J98">IFERROR(INDEX($D$2:$D$3093, SMALL(IF($I$2:$I$3093 = 1, ROW($I$2:$I$3093) - ROW($I$2) + 1), ROWS($I$2:$I98))), "")</f>
        <v/>
      </c>
      <c r="K98" s="23"/>
    </row>
    <row r="99" spans="1:11">
      <c r="A99" s="22" t="s">
        <v>434</v>
      </c>
      <c r="B99" s="23" t="s">
        <v>436</v>
      </c>
      <c r="C99" s="23" t="s">
        <v>423</v>
      </c>
      <c r="D99" s="23" t="s">
        <v>2204</v>
      </c>
      <c r="I99" s="20" t="e">
        <f t="shared" si="1"/>
        <v>#N/A</v>
      </c>
      <c r="J99" t="str">
        <f t="array" ref="J99">IFERROR(INDEX($D$2:$D$3093, SMALL(IF($I$2:$I$3093 = 1, ROW($I$2:$I$3093) - ROW($I$2) + 1), ROWS($I$2:$I99))), "")</f>
        <v/>
      </c>
      <c r="K99" s="23"/>
    </row>
    <row r="100" spans="1:11">
      <c r="A100" s="22" t="s">
        <v>429</v>
      </c>
      <c r="B100" s="23" t="s">
        <v>430</v>
      </c>
      <c r="C100" s="23" t="s">
        <v>423</v>
      </c>
      <c r="D100" s="23" t="s">
        <v>1552</v>
      </c>
      <c r="I100" s="20" t="e">
        <f t="shared" si="1"/>
        <v>#N/A</v>
      </c>
      <c r="J100" t="str">
        <f t="array" ref="J100">IFERROR(INDEX($D$2:$D$3093, SMALL(IF($I$2:$I$3093 = 1, ROW($I$2:$I$3093) - ROW($I$2) + 1), ROWS($I$2:$I100))), "")</f>
        <v/>
      </c>
      <c r="K100" s="23"/>
    </row>
    <row r="101" spans="1:11">
      <c r="A101" s="22" t="s">
        <v>432</v>
      </c>
      <c r="B101" s="23" t="s">
        <v>436</v>
      </c>
      <c r="C101" s="23" t="s">
        <v>433</v>
      </c>
      <c r="D101" s="23" t="s">
        <v>1975</v>
      </c>
      <c r="I101" s="20" t="e">
        <f t="shared" si="1"/>
        <v>#N/A</v>
      </c>
      <c r="J101" t="str">
        <f t="array" ref="J101">IFERROR(INDEX($D$2:$D$3093, SMALL(IF($I$2:$I$3093 = 1, ROW($I$2:$I$3093) - ROW($I$2) + 1), ROWS($I$2:$I101))), "")</f>
        <v/>
      </c>
      <c r="K101" s="23"/>
    </row>
    <row r="102" spans="1:11">
      <c r="A102" s="22" t="s">
        <v>461</v>
      </c>
      <c r="B102" s="23" t="s">
        <v>424</v>
      </c>
      <c r="C102" s="23" t="s">
        <v>429</v>
      </c>
      <c r="D102" s="23" t="s">
        <v>3034</v>
      </c>
      <c r="I102" s="20" t="e">
        <f t="shared" si="1"/>
        <v>#N/A</v>
      </c>
      <c r="J102" t="str">
        <f t="array" ref="J102">IFERROR(INDEX($D$2:$D$3093, SMALL(IF($I$2:$I$3093 = 1, ROW($I$2:$I$3093) - ROW($I$2) + 1), ROWS($I$2:$I102))), "")</f>
        <v/>
      </c>
      <c r="K102" s="23"/>
    </row>
    <row r="103" spans="1:11">
      <c r="A103" s="22" t="s">
        <v>438</v>
      </c>
      <c r="B103" s="23" t="s">
        <v>433</v>
      </c>
      <c r="C103" s="23" t="s">
        <v>425</v>
      </c>
      <c r="D103" s="23" t="s">
        <v>2705</v>
      </c>
      <c r="I103" s="20" t="e">
        <f t="shared" si="1"/>
        <v>#N/A</v>
      </c>
      <c r="J103" t="str">
        <f t="array" ref="J103">IFERROR(INDEX($D$2:$D$3093, SMALL(IF($I$2:$I$3093 = 1, ROW($I$2:$I$3093) - ROW($I$2) + 1), ROWS($I$2:$I103))), "")</f>
        <v/>
      </c>
      <c r="K103" s="23"/>
    </row>
    <row r="104" spans="1:11">
      <c r="A104" s="22" t="s">
        <v>430</v>
      </c>
      <c r="B104" s="23" t="s">
        <v>426</v>
      </c>
      <c r="C104" s="23" t="s">
        <v>423</v>
      </c>
      <c r="D104" s="23" t="s">
        <v>1621</v>
      </c>
      <c r="I104" s="20" t="e">
        <f t="shared" si="1"/>
        <v>#N/A</v>
      </c>
      <c r="J104" t="str">
        <f t="array" ref="J104">IFERROR(INDEX($D$2:$D$3093, SMALL(IF($I$2:$I$3093 = 1, ROW($I$2:$I$3093) - ROW($I$2) + 1), ROWS($I$2:$I104))), "")</f>
        <v/>
      </c>
      <c r="K104" s="23"/>
    </row>
    <row r="105" spans="1:11">
      <c r="A105" s="22" t="s">
        <v>432</v>
      </c>
      <c r="B105" s="23" t="s">
        <v>533</v>
      </c>
      <c r="C105" s="23" t="s">
        <v>423</v>
      </c>
      <c r="D105" s="23" t="s">
        <v>1889</v>
      </c>
      <c r="I105" s="20" t="e">
        <f t="shared" si="1"/>
        <v>#N/A</v>
      </c>
      <c r="J105" t="str">
        <f t="array" ref="J105">IFERROR(INDEX($D$2:$D$3093, SMALL(IF($I$2:$I$3093 = 1, ROW($I$2:$I$3093) - ROW($I$2) + 1), ROWS($I$2:$I105))), "")</f>
        <v/>
      </c>
      <c r="K105" s="23"/>
    </row>
    <row r="106" spans="1:11">
      <c r="A106" s="22" t="s">
        <v>432</v>
      </c>
      <c r="B106" s="23" t="s">
        <v>432</v>
      </c>
      <c r="C106" s="23" t="s">
        <v>424</v>
      </c>
      <c r="D106" s="23" t="s">
        <v>1945</v>
      </c>
      <c r="I106" s="20" t="e">
        <f t="shared" si="1"/>
        <v>#N/A</v>
      </c>
      <c r="J106" t="str">
        <f t="array" ref="J106">IFERROR(INDEX($D$2:$D$3093, SMALL(IF($I$2:$I$3093 = 1, ROW($I$2:$I$3093) - ROW($I$2) + 1), ROWS($I$2:$I106))), "")</f>
        <v/>
      </c>
      <c r="K106" s="23"/>
    </row>
    <row r="107" spans="1:11">
      <c r="A107" s="22" t="s">
        <v>427</v>
      </c>
      <c r="B107" s="23" t="s">
        <v>426</v>
      </c>
      <c r="C107" s="23" t="s">
        <v>440</v>
      </c>
      <c r="D107" s="23" t="s">
        <v>1383</v>
      </c>
      <c r="I107" s="20" t="e">
        <f t="shared" si="1"/>
        <v>#N/A</v>
      </c>
      <c r="J107" t="str">
        <f t="array" ref="J107">IFERROR(INDEX($D$2:$D$3093, SMALL(IF($I$2:$I$3093 = 1, ROW($I$2:$I$3093) - ROW($I$2) + 1), ROWS($I$2:$I107))), "")</f>
        <v/>
      </c>
      <c r="K107" s="23"/>
    </row>
    <row r="108" spans="1:11">
      <c r="A108" s="22" t="s">
        <v>436</v>
      </c>
      <c r="B108" s="23" t="s">
        <v>427</v>
      </c>
      <c r="C108" s="23" t="s">
        <v>423</v>
      </c>
      <c r="D108" s="23" t="s">
        <v>2375</v>
      </c>
      <c r="I108" s="20" t="e">
        <f t="shared" si="1"/>
        <v>#N/A</v>
      </c>
      <c r="J108" t="str">
        <f t="array" ref="J108">IFERROR(INDEX($D$2:$D$3093, SMALL(IF($I$2:$I$3093 = 1, ROW($I$2:$I$3093) - ROW($I$2) + 1), ROWS($I$2:$I108))), "")</f>
        <v/>
      </c>
      <c r="K108" s="23"/>
    </row>
    <row r="109" spans="1:11">
      <c r="A109" s="22" t="s">
        <v>438</v>
      </c>
      <c r="B109" s="23" t="s">
        <v>423</v>
      </c>
      <c r="C109" s="23" t="s">
        <v>423</v>
      </c>
      <c r="D109" s="23" t="s">
        <v>93</v>
      </c>
      <c r="I109" s="20" t="e">
        <f t="shared" si="1"/>
        <v>#N/A</v>
      </c>
      <c r="J109" t="str">
        <f t="array" ref="J109">IFERROR(INDEX($D$2:$D$3093, SMALL(IF($I$2:$I$3093 = 1, ROW($I$2:$I$3093) - ROW($I$2) + 1), ROWS($I$2:$I109))), "")</f>
        <v/>
      </c>
      <c r="K109" s="23"/>
    </row>
    <row r="110" spans="1:11">
      <c r="A110" s="22" t="s">
        <v>429</v>
      </c>
      <c r="B110" s="23" t="s">
        <v>425</v>
      </c>
      <c r="C110" s="23" t="s">
        <v>423</v>
      </c>
      <c r="D110" s="23" t="s">
        <v>94</v>
      </c>
      <c r="I110" s="20" t="e">
        <f t="shared" si="1"/>
        <v>#N/A</v>
      </c>
      <c r="J110" t="str">
        <f t="array" ref="J110">IFERROR(INDEX($D$2:$D$3093, SMALL(IF($I$2:$I$3093 = 1, ROW($I$2:$I$3093) - ROW($I$2) + 1), ROWS($I$2:$I110))), "")</f>
        <v/>
      </c>
      <c r="K110" s="23"/>
    </row>
    <row r="111" spans="1:11">
      <c r="A111" s="22" t="s">
        <v>431</v>
      </c>
      <c r="B111" s="23" t="s">
        <v>423</v>
      </c>
      <c r="C111" s="23" t="s">
        <v>441</v>
      </c>
      <c r="D111" s="23" t="s">
        <v>1785</v>
      </c>
      <c r="I111" s="20" t="e">
        <f t="shared" si="1"/>
        <v>#N/A</v>
      </c>
      <c r="J111" t="str">
        <f t="array" ref="J111">IFERROR(INDEX($D$2:$D$3093, SMALL(IF($I$2:$I$3093 = 1, ROW($I$2:$I$3093) - ROW($I$2) + 1), ROWS($I$2:$I111))), "")</f>
        <v/>
      </c>
      <c r="K111" s="23"/>
    </row>
    <row r="112" spans="1:11">
      <c r="A112" s="22" t="s">
        <v>426</v>
      </c>
      <c r="B112" s="23" t="s">
        <v>424</v>
      </c>
      <c r="C112" s="23" t="s">
        <v>424</v>
      </c>
      <c r="D112" s="23" t="s">
        <v>1222</v>
      </c>
      <c r="I112" s="20" t="e">
        <f t="shared" si="1"/>
        <v>#N/A</v>
      </c>
      <c r="J112" t="str">
        <f t="array" ref="J112">IFERROR(INDEX($D$2:$D$3093, SMALL(IF($I$2:$I$3093 = 1, ROW($I$2:$I$3093) - ROW($I$2) + 1), ROWS($I$2:$I112))), "")</f>
        <v/>
      </c>
      <c r="K112" s="23"/>
    </row>
    <row r="113" spans="1:11">
      <c r="A113" s="22" t="s">
        <v>431</v>
      </c>
      <c r="B113" s="23" t="s">
        <v>436</v>
      </c>
      <c r="C113" s="23" t="s">
        <v>425</v>
      </c>
      <c r="D113" s="23" t="s">
        <v>5167</v>
      </c>
      <c r="I113" s="20" t="e">
        <f t="shared" si="1"/>
        <v>#N/A</v>
      </c>
      <c r="J113" t="str">
        <f t="array" ref="J113">IFERROR(INDEX($D$2:$D$3093, SMALL(IF($I$2:$I$3093 = 1, ROW($I$2:$I$3093) - ROW($I$2) + 1), ROWS($I$2:$I113))), "")</f>
        <v/>
      </c>
      <c r="K113" s="23"/>
    </row>
    <row r="114" spans="1:11">
      <c r="A114" s="22" t="s">
        <v>460</v>
      </c>
      <c r="B114" s="23" t="s">
        <v>423</v>
      </c>
      <c r="C114" s="23" t="s">
        <v>423</v>
      </c>
      <c r="D114" s="23" t="s">
        <v>5168</v>
      </c>
      <c r="I114" s="20" t="e">
        <f t="shared" si="1"/>
        <v>#N/A</v>
      </c>
      <c r="J114" t="str">
        <f t="array" ref="J114">IFERROR(INDEX($D$2:$D$3093, SMALL(IF($I$2:$I$3093 = 1, ROW($I$2:$I$3093) - ROW($I$2) + 1), ROWS($I$2:$I114))), "")</f>
        <v/>
      </c>
      <c r="K114" s="23"/>
    </row>
    <row r="115" spans="1:11">
      <c r="A115" s="22" t="s">
        <v>427</v>
      </c>
      <c r="B115" s="23" t="s">
        <v>425</v>
      </c>
      <c r="C115" s="23" t="s">
        <v>423</v>
      </c>
      <c r="D115" s="23" t="s">
        <v>1352</v>
      </c>
      <c r="I115" s="20" t="e">
        <f t="shared" si="1"/>
        <v>#N/A</v>
      </c>
      <c r="J115" t="str">
        <f t="array" ref="J115">IFERROR(INDEX($D$2:$D$3093, SMALL(IF($I$2:$I$3093 = 1, ROW($I$2:$I$3093) - ROW($I$2) + 1), ROWS($I$2:$I115))), "")</f>
        <v/>
      </c>
      <c r="K115" s="23"/>
    </row>
    <row r="116" spans="1:11">
      <c r="A116" s="22" t="s">
        <v>429</v>
      </c>
      <c r="B116" s="23" t="s">
        <v>429</v>
      </c>
      <c r="C116" s="23" t="s">
        <v>423</v>
      </c>
      <c r="D116" s="23" t="s">
        <v>1543</v>
      </c>
      <c r="I116" s="20" t="e">
        <f t="shared" si="1"/>
        <v>#N/A</v>
      </c>
      <c r="J116" t="str">
        <f t="array" ref="J116">IFERROR(INDEX($D$2:$D$3093, SMALL(IF($I$2:$I$3093 = 1, ROW($I$2:$I$3093) - ROW($I$2) + 1), ROWS($I$2:$I116))), "")</f>
        <v/>
      </c>
      <c r="K116" s="23"/>
    </row>
    <row r="117" spans="1:11">
      <c r="A117" s="22" t="s">
        <v>430</v>
      </c>
      <c r="B117" s="23" t="s">
        <v>424</v>
      </c>
      <c r="C117" s="23" t="s">
        <v>425</v>
      </c>
      <c r="D117" s="23" t="s">
        <v>97</v>
      </c>
      <c r="I117" s="20" t="e">
        <f t="shared" si="1"/>
        <v>#N/A</v>
      </c>
      <c r="J117" t="str">
        <f t="array" ref="J117">IFERROR(INDEX($D$2:$D$3093, SMALL(IF($I$2:$I$3093 = 1, ROW($I$2:$I$3093) - ROW($I$2) + 1), ROWS($I$2:$I117))), "")</f>
        <v/>
      </c>
      <c r="K117" s="23"/>
    </row>
    <row r="118" spans="1:11">
      <c r="A118" s="22" t="s">
        <v>435</v>
      </c>
      <c r="B118" s="23" t="s">
        <v>425</v>
      </c>
      <c r="C118" s="23" t="s">
        <v>423</v>
      </c>
      <c r="D118" s="23" t="s">
        <v>98</v>
      </c>
      <c r="I118" s="20" t="e">
        <f t="shared" si="1"/>
        <v>#N/A</v>
      </c>
      <c r="J118" t="str">
        <f t="array" ref="J118">IFERROR(INDEX($D$2:$D$3093, SMALL(IF($I$2:$I$3093 = 1, ROW($I$2:$I$3093) - ROW($I$2) + 1), ROWS($I$2:$I118))), "")</f>
        <v/>
      </c>
      <c r="K118" s="23"/>
    </row>
    <row r="119" spans="1:11">
      <c r="A119" s="22" t="s">
        <v>430</v>
      </c>
      <c r="B119" s="23" t="s">
        <v>435</v>
      </c>
      <c r="C119" s="23" t="s">
        <v>423</v>
      </c>
      <c r="D119" s="23" t="s">
        <v>1768</v>
      </c>
      <c r="I119" s="20" t="e">
        <f t="shared" si="1"/>
        <v>#N/A</v>
      </c>
      <c r="J119" t="str">
        <f t="array" ref="J119">IFERROR(INDEX($D$2:$D$3093, SMALL(IF($I$2:$I$3093 = 1, ROW($I$2:$I$3093) - ROW($I$2) + 1), ROWS($I$2:$I119))), "")</f>
        <v/>
      </c>
      <c r="K119" s="23"/>
    </row>
    <row r="120" spans="1:11">
      <c r="A120" s="22" t="s">
        <v>439</v>
      </c>
      <c r="B120" s="23" t="s">
        <v>425</v>
      </c>
      <c r="C120" s="23" t="s">
        <v>423</v>
      </c>
      <c r="D120" s="23" t="s">
        <v>2772</v>
      </c>
      <c r="I120" s="20" t="e">
        <f t="shared" si="1"/>
        <v>#N/A</v>
      </c>
      <c r="J120" t="str">
        <f t="array" ref="J120">IFERROR(INDEX($D$2:$D$3093, SMALL(IF($I$2:$I$3093 = 1, ROW($I$2:$I$3093) - ROW($I$2) + 1), ROWS($I$2:$I120))), "")</f>
        <v/>
      </c>
      <c r="K120" s="23"/>
    </row>
    <row r="121" spans="1:11">
      <c r="A121" s="22" t="s">
        <v>431</v>
      </c>
      <c r="B121" s="23" t="s">
        <v>424</v>
      </c>
      <c r="C121" s="23" t="s">
        <v>423</v>
      </c>
      <c r="D121" s="23" t="s">
        <v>5169</v>
      </c>
      <c r="I121" s="20" t="e">
        <f t="shared" si="1"/>
        <v>#N/A</v>
      </c>
      <c r="J121" t="str">
        <f t="array" ref="J121">IFERROR(INDEX($D$2:$D$3093, SMALL(IF($I$2:$I$3093 = 1, ROW($I$2:$I$3093) - ROW($I$2) + 1), ROWS($I$2:$I121))), "")</f>
        <v/>
      </c>
      <c r="K121" s="23"/>
    </row>
    <row r="122" spans="1:11">
      <c r="A122" s="22" t="s">
        <v>435</v>
      </c>
      <c r="B122" s="23" t="s">
        <v>437</v>
      </c>
      <c r="C122" s="23" t="s">
        <v>427</v>
      </c>
      <c r="D122" s="23" t="s">
        <v>5170</v>
      </c>
      <c r="I122" s="20" t="e">
        <f t="shared" si="1"/>
        <v>#N/A</v>
      </c>
      <c r="J122" t="str">
        <f t="array" ref="J122">IFERROR(INDEX($D$2:$D$3093, SMALL(IF($I$2:$I$3093 = 1, ROW($I$2:$I$3093) - ROW($I$2) + 1), ROWS($I$2:$I122))), "")</f>
        <v/>
      </c>
      <c r="K122" s="23"/>
    </row>
    <row r="123" spans="1:11">
      <c r="A123" s="22" t="s">
        <v>433</v>
      </c>
      <c r="B123" s="23" t="s">
        <v>433</v>
      </c>
      <c r="C123" s="23" t="s">
        <v>423</v>
      </c>
      <c r="D123" s="23" t="s">
        <v>2019</v>
      </c>
      <c r="I123" s="20" t="e">
        <f t="shared" si="1"/>
        <v>#N/A</v>
      </c>
      <c r="J123" t="str">
        <f t="array" ref="J123">IFERROR(INDEX($D$2:$D$3093, SMALL(IF($I$2:$I$3093 = 1, ROW($I$2:$I$3093) - ROW($I$2) + 1), ROWS($I$2:$I123))), "")</f>
        <v/>
      </c>
      <c r="K123" s="23"/>
    </row>
    <row r="124" spans="1:11">
      <c r="A124" s="22" t="s">
        <v>426</v>
      </c>
      <c r="B124" s="23" t="s">
        <v>533</v>
      </c>
      <c r="C124" s="23" t="s">
        <v>427</v>
      </c>
      <c r="D124" s="23" t="s">
        <v>1263</v>
      </c>
      <c r="I124" s="20" t="e">
        <f t="shared" si="1"/>
        <v>#N/A</v>
      </c>
      <c r="J124" t="str">
        <f t="array" ref="J124">IFERROR(INDEX($D$2:$D$3093, SMALL(IF($I$2:$I$3093 = 1, ROW($I$2:$I$3093) - ROW($I$2) + 1), ROWS($I$2:$I124))), "")</f>
        <v/>
      </c>
      <c r="K124" s="23"/>
    </row>
    <row r="125" spans="1:11">
      <c r="A125" s="22" t="s">
        <v>434</v>
      </c>
      <c r="B125" s="23" t="s">
        <v>428</v>
      </c>
      <c r="C125" s="23" t="s">
        <v>453</v>
      </c>
      <c r="D125" s="23" t="s">
        <v>2122</v>
      </c>
      <c r="I125" s="20" t="e">
        <f t="shared" si="1"/>
        <v>#N/A</v>
      </c>
      <c r="J125" t="str">
        <f t="array" ref="J125">IFERROR(INDEX($D$2:$D$3093, SMALL(IF($I$2:$I$3093 = 1, ROW($I$2:$I$3093) - ROW($I$2) + 1), ROWS($I$2:$I125))), "")</f>
        <v/>
      </c>
      <c r="K125" s="23"/>
    </row>
    <row r="126" spans="1:11">
      <c r="A126" s="22" t="s">
        <v>435</v>
      </c>
      <c r="B126" s="23" t="s">
        <v>533</v>
      </c>
      <c r="C126" s="23" t="s">
        <v>423</v>
      </c>
      <c r="D126" s="23" t="s">
        <v>100</v>
      </c>
      <c r="I126" s="20" t="e">
        <f t="shared" si="1"/>
        <v>#N/A</v>
      </c>
      <c r="J126" t="str">
        <f t="array" ref="J126">IFERROR(INDEX($D$2:$D$3093, SMALL(IF($I$2:$I$3093 = 1, ROW($I$2:$I$3093) - ROW($I$2) + 1), ROWS($I$2:$I126))), "")</f>
        <v/>
      </c>
      <c r="K126" s="23"/>
    </row>
    <row r="127" spans="1:11">
      <c r="A127" s="22" t="s">
        <v>427</v>
      </c>
      <c r="B127" s="23" t="s">
        <v>426</v>
      </c>
      <c r="C127" s="23" t="s">
        <v>424</v>
      </c>
      <c r="D127" s="23" t="s">
        <v>1377</v>
      </c>
      <c r="I127" s="20" t="e">
        <f t="shared" si="1"/>
        <v>#N/A</v>
      </c>
      <c r="J127" t="str">
        <f t="array" ref="J127">IFERROR(INDEX($D$2:$D$3093, SMALL(IF($I$2:$I$3093 = 1, ROW($I$2:$I$3093) - ROW($I$2) + 1), ROWS($I$2:$I127))), "")</f>
        <v/>
      </c>
      <c r="K127" s="23"/>
    </row>
    <row r="128" spans="1:11">
      <c r="A128" s="22" t="s">
        <v>431</v>
      </c>
      <c r="B128" s="23" t="s">
        <v>437</v>
      </c>
      <c r="C128" s="23" t="s">
        <v>424</v>
      </c>
      <c r="D128" s="23" t="s">
        <v>1861</v>
      </c>
      <c r="I128" s="20" t="e">
        <f t="shared" si="1"/>
        <v>#N/A</v>
      </c>
      <c r="J128" t="str">
        <f t="array" ref="J128">IFERROR(INDEX($D$2:$D$3093, SMALL(IF($I$2:$I$3093 = 1, ROW($I$2:$I$3093) - ROW($I$2) + 1), ROWS($I$2:$I128))), "")</f>
        <v/>
      </c>
      <c r="K128" s="23"/>
    </row>
    <row r="129" spans="1:11">
      <c r="A129" s="22" t="s">
        <v>423</v>
      </c>
      <c r="B129" s="23" t="s">
        <v>424</v>
      </c>
      <c r="C129" s="23" t="s">
        <v>424</v>
      </c>
      <c r="D129" s="23" t="s">
        <v>531</v>
      </c>
      <c r="I129" s="20" t="e">
        <f t="shared" si="1"/>
        <v>#N/A</v>
      </c>
      <c r="J129" t="str">
        <f t="array" ref="J129">IFERROR(INDEX($D$2:$D$3093, SMALL(IF($I$2:$I$3093 = 1, ROW($I$2:$I$3093) - ROW($I$2) + 1), ROWS($I$2:$I129))), "")</f>
        <v/>
      </c>
      <c r="K129" s="23"/>
    </row>
    <row r="130" spans="1:11">
      <c r="A130" s="22" t="s">
        <v>462</v>
      </c>
      <c r="B130" s="23" t="s">
        <v>423</v>
      </c>
      <c r="C130" s="23" t="s">
        <v>423</v>
      </c>
      <c r="D130" s="23" t="s">
        <v>3075</v>
      </c>
      <c r="I130" s="20" t="e">
        <f t="shared" si="1"/>
        <v>#N/A</v>
      </c>
      <c r="J130" t="str">
        <f t="array" ref="J130">IFERROR(INDEX($D$2:$D$3093, SMALL(IF($I$2:$I$3093 = 1, ROW($I$2:$I$3093) - ROW($I$2) + 1), ROWS($I$2:$I130))), "")</f>
        <v/>
      </c>
      <c r="K130" s="23"/>
    </row>
    <row r="131" spans="1:11">
      <c r="A131" s="22" t="s">
        <v>429</v>
      </c>
      <c r="B131" s="23" t="s">
        <v>429</v>
      </c>
      <c r="C131" s="23" t="s">
        <v>424</v>
      </c>
      <c r="D131" s="23" t="s">
        <v>1544</v>
      </c>
      <c r="I131" s="20" t="e">
        <f t="shared" ref="I131:I194" si="2">IF(AND(A131=$G$6, B131=$G$5), 1, 0)</f>
        <v>#N/A</v>
      </c>
      <c r="J131" t="str">
        <f t="array" ref="J131">IFERROR(INDEX($D$2:$D$3093, SMALL(IF($I$2:$I$3093 = 1, ROW($I$2:$I$3093) - ROW($I$2) + 1), ROWS($I$2:$I131))), "")</f>
        <v/>
      </c>
      <c r="K131" s="23"/>
    </row>
    <row r="132" spans="1:11">
      <c r="A132" s="22" t="s">
        <v>433</v>
      </c>
      <c r="B132" s="23" t="s">
        <v>423</v>
      </c>
      <c r="C132" s="23" t="s">
        <v>423</v>
      </c>
      <c r="D132" s="23" t="s">
        <v>101</v>
      </c>
      <c r="I132" s="20" t="e">
        <f t="shared" si="2"/>
        <v>#N/A</v>
      </c>
      <c r="J132" t="str">
        <f t="array" ref="J132">IFERROR(INDEX($D$2:$D$3093, SMALL(IF($I$2:$I$3093 = 1, ROW($I$2:$I$3093) - ROW($I$2) + 1), ROWS($I$2:$I132))), "")</f>
        <v/>
      </c>
      <c r="K132" s="23"/>
    </row>
    <row r="133" spans="1:11">
      <c r="A133" s="22" t="s">
        <v>430</v>
      </c>
      <c r="B133" s="23" t="s">
        <v>431</v>
      </c>
      <c r="C133" s="23" t="s">
        <v>453</v>
      </c>
      <c r="D133" s="23" t="s">
        <v>1700</v>
      </c>
      <c r="I133" s="20" t="e">
        <f t="shared" si="2"/>
        <v>#N/A</v>
      </c>
      <c r="J133" t="str">
        <f t="array" ref="J133">IFERROR(INDEX($D$2:$D$3093, SMALL(IF($I$2:$I$3093 = 1, ROW($I$2:$I$3093) - ROW($I$2) + 1), ROWS($I$2:$I133))), "")</f>
        <v/>
      </c>
      <c r="K133" s="23"/>
    </row>
    <row r="134" spans="1:11">
      <c r="A134" s="22" t="s">
        <v>429</v>
      </c>
      <c r="B134" s="23" t="s">
        <v>533</v>
      </c>
      <c r="C134" s="23" t="s">
        <v>533</v>
      </c>
      <c r="D134" s="23" t="s">
        <v>1531</v>
      </c>
      <c r="I134" s="20" t="e">
        <f t="shared" si="2"/>
        <v>#N/A</v>
      </c>
      <c r="J134" t="str">
        <f t="array" ref="J134">IFERROR(INDEX($D$2:$D$3093, SMALL(IF($I$2:$I$3093 = 1, ROW($I$2:$I$3093) - ROW($I$2) + 1), ROWS($I$2:$I134))), "")</f>
        <v/>
      </c>
      <c r="K134" s="23"/>
    </row>
    <row r="135" spans="1:11">
      <c r="A135" s="22" t="s">
        <v>438</v>
      </c>
      <c r="B135" s="23" t="s">
        <v>424</v>
      </c>
      <c r="C135" s="23" t="s">
        <v>438</v>
      </c>
      <c r="D135" s="23" t="s">
        <v>2604</v>
      </c>
      <c r="I135" s="20" t="e">
        <f t="shared" si="2"/>
        <v>#N/A</v>
      </c>
      <c r="J135" t="str">
        <f t="array" ref="J135">IFERROR(INDEX($D$2:$D$3093, SMALL(IF($I$2:$I$3093 = 1, ROW($I$2:$I$3093) - ROW($I$2) + 1), ROWS($I$2:$I135))), "")</f>
        <v/>
      </c>
      <c r="K135" s="23"/>
    </row>
    <row r="136" spans="1:11">
      <c r="A136" s="22" t="s">
        <v>438</v>
      </c>
      <c r="B136" s="23" t="s">
        <v>432</v>
      </c>
      <c r="C136" s="23" t="s">
        <v>423</v>
      </c>
      <c r="D136" s="23" t="s">
        <v>2699</v>
      </c>
      <c r="I136" s="20" t="e">
        <f t="shared" si="2"/>
        <v>#N/A</v>
      </c>
      <c r="J136" t="str">
        <f t="array" ref="J136">IFERROR(INDEX($D$2:$D$3093, SMALL(IF($I$2:$I$3093 = 1, ROW($I$2:$I$3093) - ROW($I$2) + 1), ROWS($I$2:$I136))), "")</f>
        <v/>
      </c>
      <c r="K136" s="23"/>
    </row>
    <row r="137" spans="1:11">
      <c r="A137" s="22" t="s">
        <v>438</v>
      </c>
      <c r="B137" s="23" t="s">
        <v>430</v>
      </c>
      <c r="C137" s="23" t="s">
        <v>423</v>
      </c>
      <c r="D137" s="23" t="s">
        <v>2683</v>
      </c>
      <c r="I137" s="20" t="e">
        <f t="shared" si="2"/>
        <v>#N/A</v>
      </c>
      <c r="J137" t="str">
        <f t="array" ref="J137">IFERROR(INDEX($D$2:$D$3093, SMALL(IF($I$2:$I$3093 = 1, ROW($I$2:$I$3093) - ROW($I$2) + 1), ROWS($I$2:$I137))), "")</f>
        <v/>
      </c>
      <c r="K137" s="23"/>
    </row>
    <row r="138" spans="1:11">
      <c r="A138" s="22" t="s">
        <v>431</v>
      </c>
      <c r="B138" s="23" t="s">
        <v>424</v>
      </c>
      <c r="C138" s="23" t="s">
        <v>429</v>
      </c>
      <c r="D138" s="23" t="s">
        <v>102</v>
      </c>
      <c r="I138" s="20" t="e">
        <f t="shared" si="2"/>
        <v>#N/A</v>
      </c>
      <c r="J138" t="str">
        <f t="array" ref="J138">IFERROR(INDEX($D$2:$D$3093, SMALL(IF($I$2:$I$3093 = 1, ROW($I$2:$I$3093) - ROW($I$2) + 1), ROWS($I$2:$I138))), "")</f>
        <v/>
      </c>
      <c r="K138" s="23"/>
    </row>
    <row r="139" spans="1:11">
      <c r="A139" s="22" t="s">
        <v>432</v>
      </c>
      <c r="B139" s="23" t="s">
        <v>427</v>
      </c>
      <c r="C139" s="23" t="s">
        <v>746</v>
      </c>
      <c r="D139" s="23" t="s">
        <v>5171</v>
      </c>
      <c r="I139" s="20" t="e">
        <f t="shared" si="2"/>
        <v>#N/A</v>
      </c>
      <c r="J139" t="str">
        <f t="array" ref="J139">IFERROR(INDEX($D$2:$D$3093, SMALL(IF($I$2:$I$3093 = 1, ROW($I$2:$I$3093) - ROW($I$2) + 1), ROWS($I$2:$I139))), "")</f>
        <v/>
      </c>
      <c r="K139" s="23"/>
    </row>
    <row r="140" spans="1:11">
      <c r="A140" s="22" t="s">
        <v>436</v>
      </c>
      <c r="B140" s="23" t="s">
        <v>430</v>
      </c>
      <c r="C140" s="23" t="s">
        <v>424</v>
      </c>
      <c r="D140" s="23" t="s">
        <v>5172</v>
      </c>
      <c r="I140" s="20" t="e">
        <f t="shared" si="2"/>
        <v>#N/A</v>
      </c>
      <c r="J140" t="str">
        <f t="array" ref="J140">IFERROR(INDEX($D$2:$D$3093, SMALL(IF($I$2:$I$3093 = 1, ROW($I$2:$I$3093) - ROW($I$2) + 1), ROWS($I$2:$I140))), "")</f>
        <v/>
      </c>
      <c r="K140" s="23"/>
    </row>
    <row r="141" spans="1:11">
      <c r="A141" s="22" t="s">
        <v>438</v>
      </c>
      <c r="B141" s="23" t="s">
        <v>434</v>
      </c>
      <c r="C141" s="23" t="s">
        <v>440</v>
      </c>
      <c r="D141" s="23" t="s">
        <v>2738</v>
      </c>
      <c r="I141" s="20" t="e">
        <f t="shared" si="2"/>
        <v>#N/A</v>
      </c>
      <c r="J141" t="str">
        <f t="array" ref="J141">IFERROR(INDEX($D$2:$D$3093, SMALL(IF($I$2:$I$3093 = 1, ROW($I$2:$I$3093) - ROW($I$2) + 1), ROWS($I$2:$I141))), "")</f>
        <v/>
      </c>
      <c r="K141" s="23"/>
    </row>
    <row r="142" spans="1:11">
      <c r="A142" s="22" t="s">
        <v>437</v>
      </c>
      <c r="B142" s="23" t="s">
        <v>430</v>
      </c>
      <c r="C142" s="23" t="s">
        <v>424</v>
      </c>
      <c r="D142" s="23" t="s">
        <v>2554</v>
      </c>
      <c r="I142" s="20" t="e">
        <f t="shared" si="2"/>
        <v>#N/A</v>
      </c>
      <c r="J142" t="str">
        <f t="array" ref="J142">IFERROR(INDEX($D$2:$D$3093, SMALL(IF($I$2:$I$3093 = 1, ROW($I$2:$I$3093) - ROW($I$2) + 1), ROWS($I$2:$I142))), "")</f>
        <v/>
      </c>
      <c r="K142" s="23"/>
    </row>
    <row r="143" spans="1:11">
      <c r="A143" s="22" t="s">
        <v>437</v>
      </c>
      <c r="B143" s="23" t="s">
        <v>425</v>
      </c>
      <c r="C143" s="23" t="s">
        <v>423</v>
      </c>
      <c r="D143" s="23" t="s">
        <v>2451</v>
      </c>
      <c r="I143" s="20" t="e">
        <f t="shared" si="2"/>
        <v>#N/A</v>
      </c>
      <c r="J143" t="str">
        <f t="array" ref="J143">IFERROR(INDEX($D$2:$D$3093, SMALL(IF($I$2:$I$3093 = 1, ROW($I$2:$I$3093) - ROW($I$2) + 1), ROWS($I$2:$I143))), "")</f>
        <v/>
      </c>
      <c r="K143" s="23"/>
    </row>
    <row r="144" spans="1:11">
      <c r="A144" s="22" t="s">
        <v>423</v>
      </c>
      <c r="B144" s="23" t="s">
        <v>533</v>
      </c>
      <c r="C144" s="23" t="s">
        <v>424</v>
      </c>
      <c r="D144" s="23" t="s">
        <v>546</v>
      </c>
      <c r="I144" s="20" t="e">
        <f t="shared" si="2"/>
        <v>#N/A</v>
      </c>
      <c r="J144" t="str">
        <f t="array" ref="J144">IFERROR(INDEX($D$2:$D$3093, SMALL(IF($I$2:$I$3093 = 1, ROW($I$2:$I$3093) - ROW($I$2) + 1), ROWS($I$2:$I144))), "")</f>
        <v/>
      </c>
      <c r="K144" s="23"/>
    </row>
    <row r="145" spans="1:11">
      <c r="A145" s="22" t="s">
        <v>427</v>
      </c>
      <c r="B145" s="23" t="s">
        <v>427</v>
      </c>
      <c r="C145" s="23" t="s">
        <v>423</v>
      </c>
      <c r="D145" s="23" t="s">
        <v>1389</v>
      </c>
      <c r="I145" s="20" t="e">
        <f t="shared" si="2"/>
        <v>#N/A</v>
      </c>
      <c r="J145" t="str">
        <f t="array" ref="J145">IFERROR(INDEX($D$2:$D$3093, SMALL(IF($I$2:$I$3093 = 1, ROW($I$2:$I$3093) - ROW($I$2) + 1), ROWS($I$2:$I145))), "")</f>
        <v/>
      </c>
      <c r="K145" s="23"/>
    </row>
    <row r="146" spans="1:11">
      <c r="A146" s="22" t="s">
        <v>426</v>
      </c>
      <c r="B146" s="23" t="s">
        <v>427</v>
      </c>
      <c r="C146" s="23" t="s">
        <v>423</v>
      </c>
      <c r="D146" s="23" t="s">
        <v>1295</v>
      </c>
      <c r="I146" s="20" t="e">
        <f t="shared" si="2"/>
        <v>#N/A</v>
      </c>
      <c r="J146" t="str">
        <f t="array" ref="J146">IFERROR(INDEX($D$2:$D$3093, SMALL(IF($I$2:$I$3093 = 1, ROW($I$2:$I$3093) - ROW($I$2) + 1), ROWS($I$2:$I146))), "")</f>
        <v/>
      </c>
      <c r="K146" s="23"/>
    </row>
    <row r="147" spans="1:11">
      <c r="A147" s="22" t="s">
        <v>425</v>
      </c>
      <c r="B147" s="23" t="s">
        <v>424</v>
      </c>
      <c r="C147" s="23" t="s">
        <v>429</v>
      </c>
      <c r="D147" s="23" t="s">
        <v>731</v>
      </c>
      <c r="I147" s="20" t="e">
        <f t="shared" si="2"/>
        <v>#N/A</v>
      </c>
      <c r="J147" t="str">
        <f t="array" ref="J147">IFERROR(INDEX($D$2:$D$3093, SMALL(IF($I$2:$I$3093 = 1, ROW($I$2:$I$3093) - ROW($I$2) + 1), ROWS($I$2:$I147))), "")</f>
        <v/>
      </c>
      <c r="K147" s="23"/>
    </row>
    <row r="148" spans="1:11">
      <c r="A148" s="22" t="s">
        <v>430</v>
      </c>
      <c r="B148" s="23" t="s">
        <v>428</v>
      </c>
      <c r="C148" s="23" t="s">
        <v>426</v>
      </c>
      <c r="D148" s="23" t="s">
        <v>1643</v>
      </c>
      <c r="I148" s="20" t="e">
        <f t="shared" si="2"/>
        <v>#N/A</v>
      </c>
      <c r="J148" t="str">
        <f t="array" ref="J148">IFERROR(INDEX($D$2:$D$3093, SMALL(IF($I$2:$I$3093 = 1, ROW($I$2:$I$3093) - ROW($I$2) + 1), ROWS($I$2:$I148))), "")</f>
        <v/>
      </c>
      <c r="K148" s="23"/>
    </row>
    <row r="149" spans="1:11">
      <c r="A149" s="22" t="s">
        <v>430</v>
      </c>
      <c r="B149" s="23" t="s">
        <v>431</v>
      </c>
      <c r="C149" s="23" t="s">
        <v>450</v>
      </c>
      <c r="D149" s="23" t="s">
        <v>1701</v>
      </c>
      <c r="I149" s="20" t="e">
        <f t="shared" si="2"/>
        <v>#N/A</v>
      </c>
      <c r="J149" t="str">
        <f t="array" ref="J149">IFERROR(INDEX($D$2:$D$3093, SMALL(IF($I$2:$I$3093 = 1, ROW($I$2:$I$3093) - ROW($I$2) + 1), ROWS($I$2:$I149))), "")</f>
        <v/>
      </c>
      <c r="K149" s="23"/>
    </row>
    <row r="150" spans="1:11">
      <c r="A150" s="22" t="s">
        <v>439</v>
      </c>
      <c r="B150" s="23" t="s">
        <v>428</v>
      </c>
      <c r="C150" s="23" t="s">
        <v>424</v>
      </c>
      <c r="D150" s="23" t="s">
        <v>2821</v>
      </c>
      <c r="I150" s="20" t="e">
        <f t="shared" si="2"/>
        <v>#N/A</v>
      </c>
      <c r="J150" t="str">
        <f t="array" ref="J150">IFERROR(INDEX($D$2:$D$3093, SMALL(IF($I$2:$I$3093 = 1, ROW($I$2:$I$3093) - ROW($I$2) + 1), ROWS($I$2:$I150))), "")</f>
        <v/>
      </c>
      <c r="K150" s="23"/>
    </row>
    <row r="151" spans="1:11">
      <c r="A151" s="22" t="s">
        <v>533</v>
      </c>
      <c r="B151" s="23" t="s">
        <v>428</v>
      </c>
      <c r="C151" s="23" t="s">
        <v>533</v>
      </c>
      <c r="D151" s="23" t="s">
        <v>1125</v>
      </c>
      <c r="I151" s="20" t="e">
        <f t="shared" si="2"/>
        <v>#N/A</v>
      </c>
      <c r="J151" t="str">
        <f t="array" ref="J151">IFERROR(INDEX($D$2:$D$3093, SMALL(IF($I$2:$I$3093 = 1, ROW($I$2:$I$3093) - ROW($I$2) + 1), ROWS($I$2:$I151))), "")</f>
        <v/>
      </c>
      <c r="K151" s="23"/>
    </row>
    <row r="152" spans="1:11">
      <c r="A152" s="22" t="s">
        <v>424</v>
      </c>
      <c r="B152" s="23" t="s">
        <v>425</v>
      </c>
      <c r="C152" s="23" t="s">
        <v>423</v>
      </c>
      <c r="D152" s="23" t="s">
        <v>103</v>
      </c>
      <c r="I152" s="20" t="e">
        <f t="shared" si="2"/>
        <v>#N/A</v>
      </c>
      <c r="J152" t="str">
        <f t="array" ref="J152">IFERROR(INDEX($D$2:$D$3093, SMALL(IF($I$2:$I$3093 = 1, ROW($I$2:$I$3093) - ROW($I$2) + 1), ROWS($I$2:$I152))), "")</f>
        <v/>
      </c>
      <c r="K152" s="23"/>
    </row>
    <row r="153" spans="1:11">
      <c r="A153" s="22" t="s">
        <v>430</v>
      </c>
      <c r="B153" s="23" t="s">
        <v>433</v>
      </c>
      <c r="C153" s="23" t="s">
        <v>423</v>
      </c>
      <c r="D153" s="23" t="s">
        <v>1732</v>
      </c>
      <c r="I153" s="20" t="e">
        <f t="shared" si="2"/>
        <v>#N/A</v>
      </c>
      <c r="J153" t="str">
        <f t="array" ref="J153">IFERROR(INDEX($D$2:$D$3093, SMALL(IF($I$2:$I$3093 = 1, ROW($I$2:$I$3093) - ROW($I$2) + 1), ROWS($I$2:$I153))), "")</f>
        <v/>
      </c>
      <c r="K153" s="23"/>
    </row>
    <row r="154" spans="1:11">
      <c r="A154" s="22" t="s">
        <v>427</v>
      </c>
      <c r="B154" s="23" t="s">
        <v>432</v>
      </c>
      <c r="C154" s="23" t="s">
        <v>424</v>
      </c>
      <c r="D154" s="23" t="s">
        <v>1411</v>
      </c>
      <c r="I154" s="20" t="e">
        <f t="shared" si="2"/>
        <v>#N/A</v>
      </c>
      <c r="J154" t="str">
        <f t="array" ref="J154">IFERROR(INDEX($D$2:$D$3093, SMALL(IF($I$2:$I$3093 = 1, ROW($I$2:$I$3093) - ROW($I$2) + 1), ROWS($I$2:$I154))), "")</f>
        <v/>
      </c>
      <c r="K154" s="23"/>
    </row>
    <row r="155" spans="1:11">
      <c r="A155" s="22" t="s">
        <v>429</v>
      </c>
      <c r="B155" s="23" t="s">
        <v>432</v>
      </c>
      <c r="C155" s="23" t="s">
        <v>423</v>
      </c>
      <c r="D155" s="23" t="s">
        <v>1557</v>
      </c>
      <c r="I155" s="20" t="e">
        <f t="shared" si="2"/>
        <v>#N/A</v>
      </c>
      <c r="J155" t="str">
        <f t="array" ref="J155">IFERROR(INDEX($D$2:$D$3093, SMALL(IF($I$2:$I$3093 = 1, ROW($I$2:$I$3093) - ROW($I$2) + 1), ROWS($I$2:$I155))), "")</f>
        <v/>
      </c>
      <c r="K155" s="23"/>
    </row>
    <row r="156" spans="1:11">
      <c r="A156" s="22" t="s">
        <v>431</v>
      </c>
      <c r="B156" s="23" t="s">
        <v>425</v>
      </c>
      <c r="C156" s="23" t="s">
        <v>423</v>
      </c>
      <c r="D156" s="23" t="s">
        <v>1792</v>
      </c>
      <c r="I156" s="20" t="e">
        <f t="shared" si="2"/>
        <v>#N/A</v>
      </c>
      <c r="J156" t="str">
        <f t="array" ref="J156">IFERROR(INDEX($D$2:$D$3093, SMALL(IF($I$2:$I$3093 = 1, ROW($I$2:$I$3093) - ROW($I$2) + 1), ROWS($I$2:$I156))), "")</f>
        <v/>
      </c>
      <c r="K156" s="23"/>
    </row>
    <row r="157" spans="1:11">
      <c r="A157" s="22" t="s">
        <v>431</v>
      </c>
      <c r="B157" s="23" t="s">
        <v>427</v>
      </c>
      <c r="C157" s="23" t="s">
        <v>424</v>
      </c>
      <c r="D157" s="23" t="s">
        <v>1804</v>
      </c>
      <c r="I157" s="20" t="e">
        <f t="shared" si="2"/>
        <v>#N/A</v>
      </c>
      <c r="J157" t="str">
        <f t="array" ref="J157">IFERROR(INDEX($D$2:$D$3093, SMALL(IF($I$2:$I$3093 = 1, ROW($I$2:$I$3093) - ROW($I$2) + 1), ROWS($I$2:$I157))), "")</f>
        <v/>
      </c>
      <c r="K157" s="23"/>
    </row>
    <row r="158" spans="1:11">
      <c r="A158" s="22" t="s">
        <v>424</v>
      </c>
      <c r="B158" s="23" t="s">
        <v>431</v>
      </c>
      <c r="C158" s="23" t="s">
        <v>423</v>
      </c>
      <c r="D158" s="23" t="s">
        <v>684</v>
      </c>
      <c r="I158" s="20" t="e">
        <f t="shared" si="2"/>
        <v>#N/A</v>
      </c>
      <c r="J158" t="str">
        <f t="array" ref="J158">IFERROR(INDEX($D$2:$D$3093, SMALL(IF($I$2:$I$3093 = 1, ROW($I$2:$I$3093) - ROW($I$2) + 1), ROWS($I$2:$I158))), "")</f>
        <v/>
      </c>
      <c r="K158" s="23"/>
    </row>
    <row r="159" spans="1:11">
      <c r="A159" s="22" t="s">
        <v>429</v>
      </c>
      <c r="B159" s="23" t="s">
        <v>429</v>
      </c>
      <c r="C159" s="23" t="s">
        <v>425</v>
      </c>
      <c r="D159" s="23" t="s">
        <v>1545</v>
      </c>
      <c r="I159" s="20" t="e">
        <f t="shared" si="2"/>
        <v>#N/A</v>
      </c>
      <c r="J159" t="str">
        <f t="array" ref="J159">IFERROR(INDEX($D$2:$D$3093, SMALL(IF($I$2:$I$3093 = 1, ROW($I$2:$I$3093) - ROW($I$2) + 1), ROWS($I$2:$I159))), "")</f>
        <v/>
      </c>
      <c r="K159" s="23"/>
    </row>
    <row r="160" spans="1:11">
      <c r="A160" s="22" t="s">
        <v>435</v>
      </c>
      <c r="B160" s="23" t="s">
        <v>434</v>
      </c>
      <c r="C160" s="23" t="s">
        <v>424</v>
      </c>
      <c r="D160" s="23" t="s">
        <v>2286</v>
      </c>
      <c r="I160" s="20" t="e">
        <f t="shared" si="2"/>
        <v>#N/A</v>
      </c>
      <c r="J160" t="str">
        <f t="array" ref="J160">IFERROR(INDEX($D$2:$D$3093, SMALL(IF($I$2:$I$3093 = 1, ROW($I$2:$I$3093) - ROW($I$2) + 1), ROWS($I$2:$I160))), "")</f>
        <v/>
      </c>
      <c r="K160" s="23"/>
    </row>
    <row r="161" spans="1:11">
      <c r="A161" s="22" t="s">
        <v>533</v>
      </c>
      <c r="B161" s="23" t="s">
        <v>426</v>
      </c>
      <c r="C161" s="23" t="s">
        <v>424</v>
      </c>
      <c r="D161" s="23" t="s">
        <v>1084</v>
      </c>
      <c r="I161" s="20" t="e">
        <f t="shared" si="2"/>
        <v>#N/A</v>
      </c>
      <c r="J161" t="str">
        <f t="array" ref="J161">IFERROR(INDEX($D$2:$D$3093, SMALL(IF($I$2:$I$3093 = 1, ROW($I$2:$I$3093) - ROW($I$2) + 1), ROWS($I$2:$I161))), "")</f>
        <v/>
      </c>
      <c r="K161" s="23"/>
    </row>
    <row r="162" spans="1:11">
      <c r="A162" s="22" t="s">
        <v>435</v>
      </c>
      <c r="B162" s="23" t="s">
        <v>437</v>
      </c>
      <c r="C162" s="23" t="s">
        <v>428</v>
      </c>
      <c r="D162" s="23" t="s">
        <v>2308</v>
      </c>
      <c r="I162" s="20" t="e">
        <f t="shared" si="2"/>
        <v>#N/A</v>
      </c>
      <c r="J162" t="str">
        <f t="array" ref="J162">IFERROR(INDEX($D$2:$D$3093, SMALL(IF($I$2:$I$3093 = 1, ROW($I$2:$I$3093) - ROW($I$2) + 1), ROWS($I$2:$I162))), "")</f>
        <v/>
      </c>
      <c r="K162" s="23"/>
    </row>
    <row r="163" spans="1:11">
      <c r="A163" s="22" t="s">
        <v>437</v>
      </c>
      <c r="B163" s="23" t="s">
        <v>430</v>
      </c>
      <c r="C163" s="23" t="s">
        <v>425</v>
      </c>
      <c r="D163" s="23" t="s">
        <v>2555</v>
      </c>
      <c r="I163" s="20" t="e">
        <f t="shared" si="2"/>
        <v>#N/A</v>
      </c>
      <c r="J163" t="str">
        <f t="array" ref="J163">IFERROR(INDEX($D$2:$D$3093, SMALL(IF($I$2:$I$3093 = 1, ROW($I$2:$I$3093) - ROW($I$2) + 1), ROWS($I$2:$I163))), "")</f>
        <v/>
      </c>
      <c r="K163" s="23"/>
    </row>
    <row r="164" spans="1:11">
      <c r="A164" s="22" t="s">
        <v>431</v>
      </c>
      <c r="B164" s="23" t="s">
        <v>430</v>
      </c>
      <c r="C164" s="23" t="s">
        <v>423</v>
      </c>
      <c r="D164" s="23" t="s">
        <v>1820</v>
      </c>
      <c r="I164" s="20" t="e">
        <f t="shared" si="2"/>
        <v>#N/A</v>
      </c>
      <c r="J164" t="str">
        <f t="array" ref="J164">IFERROR(INDEX($D$2:$D$3093, SMALL(IF($I$2:$I$3093 = 1, ROW($I$2:$I$3093) - ROW($I$2) + 1), ROWS($I$2:$I164))), "")</f>
        <v/>
      </c>
      <c r="K164" s="23"/>
    </row>
    <row r="165" spans="1:11">
      <c r="A165" s="22" t="s">
        <v>436</v>
      </c>
      <c r="B165" s="23" t="s">
        <v>431</v>
      </c>
      <c r="C165" s="23" t="s">
        <v>424</v>
      </c>
      <c r="D165" s="23" t="s">
        <v>2392</v>
      </c>
      <c r="I165" s="20" t="e">
        <f t="shared" si="2"/>
        <v>#N/A</v>
      </c>
      <c r="J165" t="str">
        <f t="array" ref="J165">IFERROR(INDEX($D$2:$D$3093, SMALL(IF($I$2:$I$3093 = 1, ROW($I$2:$I$3093) - ROW($I$2) + 1), ROWS($I$2:$I165))), "")</f>
        <v/>
      </c>
      <c r="K165" s="23"/>
    </row>
    <row r="166" spans="1:11">
      <c r="A166" s="22" t="s">
        <v>431</v>
      </c>
      <c r="B166" s="23" t="s">
        <v>433</v>
      </c>
      <c r="C166" s="23" t="s">
        <v>424</v>
      </c>
      <c r="D166" s="23" t="s">
        <v>1840</v>
      </c>
      <c r="I166" s="20" t="e">
        <f t="shared" si="2"/>
        <v>#N/A</v>
      </c>
      <c r="J166" t="str">
        <f t="array" ref="J166">IFERROR(INDEX($D$2:$D$3093, SMALL(IF($I$2:$I$3093 = 1, ROW($I$2:$I$3093) - ROW($I$2) + 1), ROWS($I$2:$I166))), "")</f>
        <v/>
      </c>
      <c r="K166" s="23"/>
    </row>
    <row r="167" spans="1:11">
      <c r="A167" s="22" t="s">
        <v>437</v>
      </c>
      <c r="B167" s="23" t="s">
        <v>428</v>
      </c>
      <c r="C167" s="23" t="s">
        <v>423</v>
      </c>
      <c r="D167" s="23" t="s">
        <v>2509</v>
      </c>
      <c r="I167" s="20" t="e">
        <f t="shared" si="2"/>
        <v>#N/A</v>
      </c>
      <c r="J167" t="str">
        <f t="array" ref="J167">IFERROR(INDEX($D$2:$D$3093, SMALL(IF($I$2:$I$3093 = 1, ROW($I$2:$I$3093) - ROW($I$2) + 1), ROWS($I$2:$I167))), "")</f>
        <v/>
      </c>
      <c r="K167" s="23"/>
    </row>
    <row r="168" spans="1:11">
      <c r="A168" s="22" t="s">
        <v>427</v>
      </c>
      <c r="B168" s="23" t="s">
        <v>424</v>
      </c>
      <c r="C168" s="23" t="s">
        <v>423</v>
      </c>
      <c r="D168" s="23" t="s">
        <v>1339</v>
      </c>
      <c r="I168" s="20" t="e">
        <f t="shared" si="2"/>
        <v>#N/A</v>
      </c>
      <c r="J168" t="str">
        <f t="array" ref="J168">IFERROR(INDEX($D$2:$D$3093, SMALL(IF($I$2:$I$3093 = 1, ROW($I$2:$I$3093) - ROW($I$2) + 1), ROWS($I$2:$I168))), "")</f>
        <v/>
      </c>
      <c r="K168" s="23"/>
    </row>
    <row r="169" spans="1:11">
      <c r="A169" s="22" t="s">
        <v>437</v>
      </c>
      <c r="B169" s="23" t="s">
        <v>424</v>
      </c>
      <c r="C169" s="23" t="s">
        <v>423</v>
      </c>
      <c r="D169" s="23" t="s">
        <v>2438</v>
      </c>
      <c r="I169" s="20" t="e">
        <f t="shared" si="2"/>
        <v>#N/A</v>
      </c>
      <c r="J169" t="str">
        <f t="array" ref="J169">IFERROR(INDEX($D$2:$D$3093, SMALL(IF($I$2:$I$3093 = 1, ROW($I$2:$I$3093) - ROW($I$2) + 1), ROWS($I$2:$I169))), "")</f>
        <v/>
      </c>
      <c r="K169" s="23"/>
    </row>
    <row r="170" spans="1:11">
      <c r="A170" s="22" t="s">
        <v>438</v>
      </c>
      <c r="B170" s="23" t="s">
        <v>435</v>
      </c>
      <c r="C170" s="23" t="s">
        <v>425</v>
      </c>
      <c r="D170" s="23" t="s">
        <v>2741</v>
      </c>
      <c r="I170" s="20" t="e">
        <f t="shared" si="2"/>
        <v>#N/A</v>
      </c>
      <c r="J170" t="str">
        <f t="array" ref="J170">IFERROR(INDEX($D$2:$D$3093, SMALL(IF($I$2:$I$3093 = 1, ROW($I$2:$I$3093) - ROW($I$2) + 1), ROWS($I$2:$I170))), "")</f>
        <v/>
      </c>
      <c r="K170" s="23"/>
    </row>
    <row r="171" spans="1:11">
      <c r="A171" s="22" t="s">
        <v>438</v>
      </c>
      <c r="B171" s="23" t="s">
        <v>425</v>
      </c>
      <c r="C171" s="23" t="s">
        <v>424</v>
      </c>
      <c r="D171" s="23" t="s">
        <v>2610</v>
      </c>
      <c r="I171" s="20" t="e">
        <f t="shared" si="2"/>
        <v>#N/A</v>
      </c>
      <c r="J171" t="str">
        <f t="array" ref="J171">IFERROR(INDEX($D$2:$D$3093, SMALL(IF($I$2:$I$3093 = 1, ROW($I$2:$I$3093) - ROW($I$2) + 1), ROWS($I$2:$I171))), "")</f>
        <v/>
      </c>
      <c r="K171" s="23"/>
    </row>
    <row r="172" spans="1:11">
      <c r="A172" s="22" t="s">
        <v>423</v>
      </c>
      <c r="B172" s="23" t="s">
        <v>424</v>
      </c>
      <c r="C172" s="23" t="s">
        <v>425</v>
      </c>
      <c r="D172" s="23" t="s">
        <v>532</v>
      </c>
      <c r="I172" s="20" t="e">
        <f t="shared" si="2"/>
        <v>#N/A</v>
      </c>
      <c r="J172" t="str">
        <f t="array" ref="J172">IFERROR(INDEX($D$2:$D$3093, SMALL(IF($I$2:$I$3093 = 1, ROW($I$2:$I$3093) - ROW($I$2) + 1), ROWS($I$2:$I172))), "")</f>
        <v/>
      </c>
      <c r="K172" s="23"/>
    </row>
    <row r="173" spans="1:11">
      <c r="A173" s="22" t="s">
        <v>462</v>
      </c>
      <c r="B173" s="23" t="s">
        <v>423</v>
      </c>
      <c r="C173" s="23" t="s">
        <v>424</v>
      </c>
      <c r="D173" s="23" t="s">
        <v>3076</v>
      </c>
      <c r="I173" s="20" t="e">
        <f t="shared" si="2"/>
        <v>#N/A</v>
      </c>
      <c r="J173" t="str">
        <f t="array" ref="J173">IFERROR(INDEX($D$2:$D$3093, SMALL(IF($I$2:$I$3093 = 1, ROW($I$2:$I$3093) - ROW($I$2) + 1), ROWS($I$2:$I173))), "")</f>
        <v/>
      </c>
      <c r="K173" s="23"/>
    </row>
    <row r="174" spans="1:11">
      <c r="A174" s="22" t="s">
        <v>462</v>
      </c>
      <c r="B174" s="23" t="s">
        <v>423</v>
      </c>
      <c r="C174" s="23" t="s">
        <v>425</v>
      </c>
      <c r="D174" s="23" t="s">
        <v>3077</v>
      </c>
      <c r="I174" s="20" t="e">
        <f t="shared" si="2"/>
        <v>#N/A</v>
      </c>
      <c r="J174" t="str">
        <f t="array" ref="J174">IFERROR(INDEX($D$2:$D$3093, SMALL(IF($I$2:$I$3093 = 1, ROW($I$2:$I$3093) - ROW($I$2) + 1), ROWS($I$2:$I174))), "")</f>
        <v/>
      </c>
      <c r="K174" s="23"/>
    </row>
    <row r="175" spans="1:11">
      <c r="A175" s="22" t="s">
        <v>462</v>
      </c>
      <c r="B175" s="23" t="s">
        <v>423</v>
      </c>
      <c r="C175" s="23" t="s">
        <v>533</v>
      </c>
      <c r="D175" s="23" t="s">
        <v>3078</v>
      </c>
      <c r="I175" s="20" t="e">
        <f t="shared" si="2"/>
        <v>#N/A</v>
      </c>
      <c r="J175" t="str">
        <f t="array" ref="J175">IFERROR(INDEX($D$2:$D$3093, SMALL(IF($I$2:$I$3093 = 1, ROW($I$2:$I$3093) - ROW($I$2) + 1), ROWS($I$2:$I175))), "")</f>
        <v/>
      </c>
      <c r="K175" s="23"/>
    </row>
    <row r="176" spans="1:11">
      <c r="A176" s="22" t="s">
        <v>462</v>
      </c>
      <c r="B176" s="23" t="s">
        <v>423</v>
      </c>
      <c r="C176" s="23" t="s">
        <v>426</v>
      </c>
      <c r="D176" s="23" t="s">
        <v>3079</v>
      </c>
      <c r="I176" s="20" t="e">
        <f t="shared" si="2"/>
        <v>#N/A</v>
      </c>
      <c r="J176" t="str">
        <f t="array" ref="J176">IFERROR(INDEX($D$2:$D$3093, SMALL(IF($I$2:$I$3093 = 1, ROW($I$2:$I$3093) - ROW($I$2) + 1), ROWS($I$2:$I176))), "")</f>
        <v/>
      </c>
      <c r="K176" s="23"/>
    </row>
    <row r="177" spans="1:11">
      <c r="A177" s="22" t="s">
        <v>437</v>
      </c>
      <c r="B177" s="23" t="s">
        <v>430</v>
      </c>
      <c r="C177" s="23" t="s">
        <v>533</v>
      </c>
      <c r="D177" s="23" t="s">
        <v>2556</v>
      </c>
      <c r="I177" s="20" t="e">
        <f t="shared" si="2"/>
        <v>#N/A</v>
      </c>
      <c r="J177" t="str">
        <f t="array" ref="J177">IFERROR(INDEX($D$2:$D$3093, SMALL(IF($I$2:$I$3093 = 1, ROW($I$2:$I$3093) - ROW($I$2) + 1), ROWS($I$2:$I177))), "")</f>
        <v/>
      </c>
      <c r="K177" s="23"/>
    </row>
    <row r="178" spans="1:11">
      <c r="A178" s="22" t="s">
        <v>427</v>
      </c>
      <c r="B178" s="23" t="s">
        <v>533</v>
      </c>
      <c r="C178" s="23" t="s">
        <v>423</v>
      </c>
      <c r="D178" s="23" t="s">
        <v>1370</v>
      </c>
      <c r="I178" s="20" t="e">
        <f t="shared" si="2"/>
        <v>#N/A</v>
      </c>
      <c r="J178" t="str">
        <f t="array" ref="J178">IFERROR(INDEX($D$2:$D$3093, SMALL(IF($I$2:$I$3093 = 1, ROW($I$2:$I$3093) - ROW($I$2) + 1), ROWS($I$2:$I178))), "")</f>
        <v/>
      </c>
      <c r="K178" s="23"/>
    </row>
    <row r="179" spans="1:11">
      <c r="A179" s="22" t="s">
        <v>434</v>
      </c>
      <c r="B179" s="23" t="s">
        <v>423</v>
      </c>
      <c r="C179" s="23" t="s">
        <v>425</v>
      </c>
      <c r="D179" s="23" t="s">
        <v>2038</v>
      </c>
      <c r="I179" s="20" t="e">
        <f t="shared" si="2"/>
        <v>#N/A</v>
      </c>
      <c r="J179" t="str">
        <f t="array" ref="J179">IFERROR(INDEX($D$2:$D$3093, SMALL(IF($I$2:$I$3093 = 1, ROW($I$2:$I$3093) - ROW($I$2) + 1), ROWS($I$2:$I179))), "")</f>
        <v/>
      </c>
      <c r="K179" s="23"/>
    </row>
    <row r="180" spans="1:11">
      <c r="A180" s="22" t="s">
        <v>431</v>
      </c>
      <c r="B180" s="23" t="s">
        <v>425</v>
      </c>
      <c r="C180" s="23" t="s">
        <v>430</v>
      </c>
      <c r="D180" s="23" t="s">
        <v>109</v>
      </c>
      <c r="I180" s="20" t="e">
        <f t="shared" si="2"/>
        <v>#N/A</v>
      </c>
      <c r="J180" t="str">
        <f t="array" ref="J180">IFERROR(INDEX($D$2:$D$3093, SMALL(IF($I$2:$I$3093 = 1, ROW($I$2:$I$3093) - ROW($I$2) + 1), ROWS($I$2:$I180))), "")</f>
        <v/>
      </c>
      <c r="K180" s="23"/>
    </row>
    <row r="181" spans="1:11">
      <c r="A181" s="22" t="s">
        <v>425</v>
      </c>
      <c r="B181" s="23" t="s">
        <v>427</v>
      </c>
      <c r="C181" s="23" t="s">
        <v>423</v>
      </c>
      <c r="D181" s="23" t="s">
        <v>849</v>
      </c>
      <c r="I181" s="20" t="e">
        <f t="shared" si="2"/>
        <v>#N/A</v>
      </c>
      <c r="J181" t="str">
        <f t="array" ref="J181">IFERROR(INDEX($D$2:$D$3093, SMALL(IF($I$2:$I$3093 = 1, ROW($I$2:$I$3093) - ROW($I$2) + 1), ROWS($I$2:$I181))), "")</f>
        <v/>
      </c>
      <c r="K181" s="23"/>
    </row>
    <row r="182" spans="1:11">
      <c r="A182" s="22" t="s">
        <v>423</v>
      </c>
      <c r="B182" s="23" t="s">
        <v>426</v>
      </c>
      <c r="C182" s="23" t="s">
        <v>423</v>
      </c>
      <c r="D182" s="23" t="s">
        <v>558</v>
      </c>
      <c r="I182" s="20" t="e">
        <f t="shared" si="2"/>
        <v>#N/A</v>
      </c>
      <c r="J182" t="str">
        <f t="array" ref="J182">IFERROR(INDEX($D$2:$D$3093, SMALL(IF($I$2:$I$3093 = 1, ROW($I$2:$I$3093) - ROW($I$2) + 1), ROWS($I$2:$I182))), "")</f>
        <v/>
      </c>
      <c r="K182" s="23"/>
    </row>
    <row r="183" spans="1:11">
      <c r="A183" s="22" t="s">
        <v>426</v>
      </c>
      <c r="B183" s="23" t="s">
        <v>428</v>
      </c>
      <c r="C183" s="23" t="s">
        <v>533</v>
      </c>
      <c r="D183" s="23" t="s">
        <v>1303</v>
      </c>
      <c r="I183" s="20" t="e">
        <f t="shared" si="2"/>
        <v>#N/A</v>
      </c>
      <c r="J183" t="str">
        <f t="array" ref="J183">IFERROR(INDEX($D$2:$D$3093, SMALL(IF($I$2:$I$3093 = 1, ROW($I$2:$I$3093) - ROW($I$2) + 1), ROWS($I$2:$I183))), "")</f>
        <v/>
      </c>
      <c r="K183" s="23"/>
    </row>
    <row r="184" spans="1:11">
      <c r="A184" s="22" t="s">
        <v>427</v>
      </c>
      <c r="B184" s="23" t="s">
        <v>431</v>
      </c>
      <c r="C184" s="23" t="s">
        <v>424</v>
      </c>
      <c r="D184" s="23" t="s">
        <v>1400</v>
      </c>
      <c r="I184" s="20" t="e">
        <f t="shared" si="2"/>
        <v>#N/A</v>
      </c>
      <c r="J184" t="str">
        <f t="array" ref="J184">IFERROR(INDEX($D$2:$D$3093, SMALL(IF($I$2:$I$3093 = 1, ROW($I$2:$I$3093) - ROW($I$2) + 1), ROWS($I$2:$I184))), "")</f>
        <v/>
      </c>
      <c r="K184" s="23"/>
    </row>
    <row r="185" spans="1:11">
      <c r="A185" s="22" t="s">
        <v>437</v>
      </c>
      <c r="B185" s="23" t="s">
        <v>428</v>
      </c>
      <c r="C185" s="23" t="s">
        <v>469</v>
      </c>
      <c r="D185" s="23" t="s">
        <v>2533</v>
      </c>
      <c r="I185" s="20" t="e">
        <f t="shared" si="2"/>
        <v>#N/A</v>
      </c>
      <c r="J185" t="str">
        <f t="array" ref="J185">IFERROR(INDEX($D$2:$D$3093, SMALL(IF($I$2:$I$3093 = 1, ROW($I$2:$I$3093) - ROW($I$2) + 1), ROWS($I$2:$I185))), "")</f>
        <v/>
      </c>
      <c r="K185" s="23"/>
    </row>
    <row r="186" spans="1:11">
      <c r="A186" s="22" t="s">
        <v>533</v>
      </c>
      <c r="B186" s="23" t="s">
        <v>426</v>
      </c>
      <c r="C186" s="23" t="s">
        <v>425</v>
      </c>
      <c r="D186" s="23" t="s">
        <v>1085</v>
      </c>
      <c r="I186" s="20" t="e">
        <f t="shared" si="2"/>
        <v>#N/A</v>
      </c>
      <c r="J186" t="str">
        <f t="array" ref="J186">IFERROR(INDEX($D$2:$D$3093, SMALL(IF($I$2:$I$3093 = 1, ROW($I$2:$I$3093) - ROW($I$2) + 1), ROWS($I$2:$I186))), "")</f>
        <v/>
      </c>
      <c r="K186" s="23"/>
    </row>
    <row r="187" spans="1:11">
      <c r="A187" s="22" t="s">
        <v>452</v>
      </c>
      <c r="B187" s="23" t="s">
        <v>423</v>
      </c>
      <c r="C187" s="23" t="s">
        <v>423</v>
      </c>
      <c r="D187" s="23" t="s">
        <v>2988</v>
      </c>
      <c r="I187" s="20" t="e">
        <f t="shared" si="2"/>
        <v>#N/A</v>
      </c>
      <c r="J187" t="str">
        <f t="array" ref="J187">IFERROR(INDEX($D$2:$D$3093, SMALL(IF($I$2:$I$3093 = 1, ROW($I$2:$I$3093) - ROW($I$2) + 1), ROWS($I$2:$I187))), "")</f>
        <v/>
      </c>
      <c r="K187" s="23"/>
    </row>
    <row r="188" spans="1:11">
      <c r="A188" s="22" t="s">
        <v>452</v>
      </c>
      <c r="B188" s="23" t="s">
        <v>430</v>
      </c>
      <c r="C188" s="23" t="s">
        <v>423</v>
      </c>
      <c r="D188" s="23" t="s">
        <v>3018</v>
      </c>
      <c r="I188" s="20" t="e">
        <f t="shared" si="2"/>
        <v>#N/A</v>
      </c>
      <c r="J188" t="str">
        <f t="array" ref="J188">IFERROR(INDEX($D$2:$D$3093, SMALL(IF($I$2:$I$3093 = 1, ROW($I$2:$I$3093) - ROW($I$2) + 1), ROWS($I$2:$I188))), "")</f>
        <v/>
      </c>
      <c r="K188" s="23"/>
    </row>
    <row r="189" spans="1:11">
      <c r="A189" s="22" t="s">
        <v>428</v>
      </c>
      <c r="B189" s="23" t="s">
        <v>533</v>
      </c>
      <c r="C189" s="23" t="s">
        <v>423</v>
      </c>
      <c r="D189" s="23" t="s">
        <v>5173</v>
      </c>
      <c r="I189" s="20" t="e">
        <f t="shared" si="2"/>
        <v>#N/A</v>
      </c>
      <c r="J189" t="str">
        <f t="array" ref="J189">IFERROR(INDEX($D$2:$D$3093, SMALL(IF($I$2:$I$3093 = 1, ROW($I$2:$I$3093) - ROW($I$2) + 1), ROWS($I$2:$I189))), "")</f>
        <v/>
      </c>
      <c r="K189" s="23"/>
    </row>
    <row r="190" spans="1:11">
      <c r="A190" s="22" t="s">
        <v>439</v>
      </c>
      <c r="B190" s="23" t="s">
        <v>440</v>
      </c>
      <c r="C190" s="23" t="s">
        <v>424</v>
      </c>
      <c r="D190" s="23" t="s">
        <v>5174</v>
      </c>
      <c r="I190" s="20" t="e">
        <f t="shared" si="2"/>
        <v>#N/A</v>
      </c>
      <c r="J190" t="str">
        <f t="array" ref="J190">IFERROR(INDEX($D$2:$D$3093, SMALL(IF($I$2:$I$3093 = 1, ROW($I$2:$I$3093) - ROW($I$2) + 1), ROWS($I$2:$I190))), "")</f>
        <v/>
      </c>
      <c r="K190" s="23"/>
    </row>
    <row r="191" spans="1:11">
      <c r="A191" s="22" t="s">
        <v>425</v>
      </c>
      <c r="B191" s="23" t="s">
        <v>424</v>
      </c>
      <c r="C191" s="23" t="s">
        <v>430</v>
      </c>
      <c r="D191" s="23" t="s">
        <v>5175</v>
      </c>
      <c r="I191" s="20" t="e">
        <f t="shared" si="2"/>
        <v>#N/A</v>
      </c>
      <c r="J191" t="str">
        <f t="array" ref="J191">IFERROR(INDEX($D$2:$D$3093, SMALL(IF($I$2:$I$3093 = 1, ROW($I$2:$I$3093) - ROW($I$2) + 1), ROWS($I$2:$I191))), "")</f>
        <v/>
      </c>
      <c r="K191" s="23"/>
    </row>
    <row r="192" spans="1:11">
      <c r="A192" s="22" t="s">
        <v>430</v>
      </c>
      <c r="B192" s="23" t="s">
        <v>427</v>
      </c>
      <c r="C192" s="23" t="s">
        <v>424</v>
      </c>
      <c r="D192" s="23" t="s">
        <v>5176</v>
      </c>
      <c r="I192" s="20" t="e">
        <f t="shared" si="2"/>
        <v>#N/A</v>
      </c>
      <c r="J192" t="str">
        <f t="array" ref="J192">IFERROR(INDEX($D$2:$D$3093, SMALL(IF($I$2:$I$3093 = 1, ROW($I$2:$I$3093) - ROW($I$2) + 1), ROWS($I$2:$I192))), "")</f>
        <v/>
      </c>
      <c r="K192" s="23"/>
    </row>
    <row r="193" spans="1:11">
      <c r="A193" s="22" t="s">
        <v>434</v>
      </c>
      <c r="B193" s="23" t="s">
        <v>438</v>
      </c>
      <c r="C193" s="23" t="s">
        <v>423</v>
      </c>
      <c r="D193" s="23" t="s">
        <v>5178</v>
      </c>
      <c r="I193" s="20" t="e">
        <f t="shared" si="2"/>
        <v>#N/A</v>
      </c>
      <c r="J193" t="str">
        <f t="array" ref="J193">IFERROR(INDEX($D$2:$D$3093, SMALL(IF($I$2:$I$3093 = 1, ROW($I$2:$I$3093) - ROW($I$2) + 1), ROWS($I$2:$I193))), "")</f>
        <v/>
      </c>
      <c r="K193" s="23"/>
    </row>
    <row r="194" spans="1:11">
      <c r="A194" s="22" t="s">
        <v>437</v>
      </c>
      <c r="B194" s="23" t="s">
        <v>428</v>
      </c>
      <c r="C194" s="23" t="s">
        <v>533</v>
      </c>
      <c r="D194" s="23" t="s">
        <v>5177</v>
      </c>
      <c r="I194" s="20" t="e">
        <f t="shared" si="2"/>
        <v>#N/A</v>
      </c>
      <c r="J194" t="str">
        <f t="array" ref="J194">IFERROR(INDEX($D$2:$D$3093, SMALL(IF($I$2:$I$3093 = 1, ROW($I$2:$I$3093) - ROW($I$2) + 1), ROWS($I$2:$I194))), "")</f>
        <v/>
      </c>
      <c r="K194" s="23"/>
    </row>
    <row r="195" spans="1:11">
      <c r="A195" s="22" t="s">
        <v>439</v>
      </c>
      <c r="B195" s="23" t="s">
        <v>431</v>
      </c>
      <c r="C195" s="23" t="s">
        <v>424</v>
      </c>
      <c r="D195" s="23" t="s">
        <v>2840</v>
      </c>
      <c r="I195" s="20" t="e">
        <f t="shared" ref="I195:I258" si="3">IF(AND(A195=$G$6, B195=$G$5), 1, 0)</f>
        <v>#N/A</v>
      </c>
      <c r="J195" t="str">
        <f t="array" ref="J195">IFERROR(INDEX($D$2:$D$3093, SMALL(IF($I$2:$I$3093 = 1, ROW($I$2:$I$3093) - ROW($I$2) + 1), ROWS($I$2:$I195))), "")</f>
        <v/>
      </c>
      <c r="K195" s="23"/>
    </row>
    <row r="196" spans="1:11">
      <c r="A196" s="22" t="s">
        <v>439</v>
      </c>
      <c r="B196" s="23" t="s">
        <v>428</v>
      </c>
      <c r="C196" s="23" t="s">
        <v>425</v>
      </c>
      <c r="D196" s="23" t="s">
        <v>2822</v>
      </c>
      <c r="I196" s="20" t="e">
        <f t="shared" si="3"/>
        <v>#N/A</v>
      </c>
      <c r="J196" t="str">
        <f t="array" ref="J196">IFERROR(INDEX($D$2:$D$3093, SMALL(IF($I$2:$I$3093 = 1, ROW($I$2:$I$3093) - ROW($I$2) + 1), ROWS($I$2:$I196))), "")</f>
        <v/>
      </c>
      <c r="K196" s="23"/>
    </row>
    <row r="197" spans="1:11">
      <c r="A197" s="22" t="s">
        <v>438</v>
      </c>
      <c r="B197" s="23" t="s">
        <v>424</v>
      </c>
      <c r="C197" s="23" t="s">
        <v>439</v>
      </c>
      <c r="D197" s="23" t="s">
        <v>2605</v>
      </c>
      <c r="I197" s="20" t="e">
        <f t="shared" si="3"/>
        <v>#N/A</v>
      </c>
      <c r="J197" t="str">
        <f t="array" ref="J197">IFERROR(INDEX($D$2:$D$3093, SMALL(IF($I$2:$I$3093 = 1, ROW($I$2:$I$3093) - ROW($I$2) + 1), ROWS($I$2:$I197))), "")</f>
        <v/>
      </c>
      <c r="K197" s="23"/>
    </row>
    <row r="198" spans="1:11">
      <c r="A198" s="22" t="s">
        <v>437</v>
      </c>
      <c r="B198" s="23" t="s">
        <v>428</v>
      </c>
      <c r="C198" s="23" t="s">
        <v>470</v>
      </c>
      <c r="D198" s="23" t="s">
        <v>2534</v>
      </c>
      <c r="I198" s="20" t="e">
        <f t="shared" si="3"/>
        <v>#N/A</v>
      </c>
      <c r="J198" t="str">
        <f t="array" ref="J198">IFERROR(INDEX($D$2:$D$3093, SMALL(IF($I$2:$I$3093 = 1, ROW($I$2:$I$3093) - ROW($I$2) + 1), ROWS($I$2:$I198))), "")</f>
        <v/>
      </c>
      <c r="K198" s="23"/>
    </row>
    <row r="199" spans="1:11">
      <c r="A199" s="22" t="s">
        <v>432</v>
      </c>
      <c r="B199" s="23" t="s">
        <v>427</v>
      </c>
      <c r="C199" s="23" t="s">
        <v>471</v>
      </c>
      <c r="D199" s="23" t="s">
        <v>1908</v>
      </c>
      <c r="I199" s="20" t="e">
        <f t="shared" si="3"/>
        <v>#N/A</v>
      </c>
      <c r="J199" t="str">
        <f t="array" ref="J199">IFERROR(INDEX($D$2:$D$3093, SMALL(IF($I$2:$I$3093 = 1, ROW($I$2:$I$3093) - ROW($I$2) + 1), ROWS($I$2:$I199))), "")</f>
        <v/>
      </c>
      <c r="K199" s="23"/>
    </row>
    <row r="200" spans="1:11">
      <c r="A200" s="22" t="s">
        <v>431</v>
      </c>
      <c r="B200" s="23" t="s">
        <v>429</v>
      </c>
      <c r="C200" s="23" t="s">
        <v>424</v>
      </c>
      <c r="D200" s="23" t="s">
        <v>1817</v>
      </c>
      <c r="I200" s="20" t="e">
        <f t="shared" si="3"/>
        <v>#N/A</v>
      </c>
      <c r="J200" t="str">
        <f t="array" ref="J200">IFERROR(INDEX($D$2:$D$3093, SMALL(IF($I$2:$I$3093 = 1, ROW($I$2:$I$3093) - ROW($I$2) + 1), ROWS($I$2:$I200))), "")</f>
        <v/>
      </c>
      <c r="K200" s="23"/>
    </row>
    <row r="201" spans="1:11">
      <c r="A201" s="22" t="s">
        <v>425</v>
      </c>
      <c r="B201" s="23" t="s">
        <v>424</v>
      </c>
      <c r="C201" s="23" t="s">
        <v>431</v>
      </c>
      <c r="D201" s="23" t="s">
        <v>732</v>
      </c>
      <c r="I201" s="20" t="e">
        <f t="shared" si="3"/>
        <v>#N/A</v>
      </c>
      <c r="J201" t="str">
        <f t="array" ref="J201">IFERROR(INDEX($D$2:$D$3093, SMALL(IF($I$2:$I$3093 = 1, ROW($I$2:$I$3093) - ROW($I$2) + 1), ROWS($I$2:$I201))), "")</f>
        <v/>
      </c>
      <c r="K201" s="23"/>
    </row>
    <row r="202" spans="1:11">
      <c r="A202" s="22" t="s">
        <v>437</v>
      </c>
      <c r="B202" s="23" t="s">
        <v>430</v>
      </c>
      <c r="C202" s="23" t="s">
        <v>426</v>
      </c>
      <c r="D202" s="23" t="s">
        <v>2557</v>
      </c>
      <c r="I202" s="20" t="e">
        <f t="shared" si="3"/>
        <v>#N/A</v>
      </c>
      <c r="J202" t="str">
        <f t="array" ref="J202">IFERROR(INDEX($D$2:$D$3093, SMALL(IF($I$2:$I$3093 = 1, ROW($I$2:$I$3093) - ROW($I$2) + 1), ROWS($I$2:$I202))), "")</f>
        <v/>
      </c>
      <c r="K202" s="23"/>
    </row>
    <row r="203" spans="1:11">
      <c r="A203" s="22" t="s">
        <v>427</v>
      </c>
      <c r="B203" s="23" t="s">
        <v>423</v>
      </c>
      <c r="C203" s="23" t="s">
        <v>424</v>
      </c>
      <c r="D203" s="23" t="s">
        <v>111</v>
      </c>
      <c r="I203" s="20" t="e">
        <f t="shared" si="3"/>
        <v>#N/A</v>
      </c>
      <c r="J203" t="str">
        <f t="array" ref="J203">IFERROR(INDEX($D$2:$D$3093, SMALL(IF($I$2:$I$3093 = 1, ROW($I$2:$I$3093) - ROW($I$2) + 1), ROWS($I$2:$I203))), "")</f>
        <v/>
      </c>
      <c r="K203" s="23"/>
    </row>
    <row r="204" spans="1:11">
      <c r="A204" s="22" t="s">
        <v>437</v>
      </c>
      <c r="B204" s="23" t="s">
        <v>424</v>
      </c>
      <c r="C204" s="23" t="s">
        <v>426</v>
      </c>
      <c r="D204" s="23" t="s">
        <v>2439</v>
      </c>
      <c r="I204" s="20" t="e">
        <f t="shared" si="3"/>
        <v>#N/A</v>
      </c>
      <c r="J204" t="str">
        <f t="array" ref="J204">IFERROR(INDEX($D$2:$D$3093, SMALL(IF($I$2:$I$3093 = 1, ROW($I$2:$I$3093) - ROW($I$2) + 1), ROWS($I$2:$I204))), "")</f>
        <v/>
      </c>
      <c r="K204" s="23"/>
    </row>
    <row r="205" spans="1:11">
      <c r="A205" s="22" t="s">
        <v>423</v>
      </c>
      <c r="B205" s="23" t="s">
        <v>430</v>
      </c>
      <c r="C205" s="23" t="s">
        <v>423</v>
      </c>
      <c r="D205" s="23" t="s">
        <v>580</v>
      </c>
      <c r="I205" s="20" t="e">
        <f t="shared" si="3"/>
        <v>#N/A</v>
      </c>
      <c r="J205" t="str">
        <f t="array" ref="J205">IFERROR(INDEX($D$2:$D$3093, SMALL(IF($I$2:$I$3093 = 1, ROW($I$2:$I$3093) - ROW($I$2) + 1), ROWS($I$2:$I205))), "")</f>
        <v/>
      </c>
      <c r="K205" s="23"/>
    </row>
    <row r="206" spans="1:11">
      <c r="A206" s="22" t="s">
        <v>533</v>
      </c>
      <c r="B206" s="23" t="s">
        <v>432</v>
      </c>
      <c r="C206" s="23" t="s">
        <v>425</v>
      </c>
      <c r="D206" s="23" t="s">
        <v>1190</v>
      </c>
      <c r="I206" s="20" t="e">
        <f t="shared" si="3"/>
        <v>#N/A</v>
      </c>
      <c r="J206" t="str">
        <f t="array" ref="J206">IFERROR(INDEX($D$2:$D$3093, SMALL(IF($I$2:$I$3093 = 1, ROW($I$2:$I$3093) - ROW($I$2) + 1), ROWS($I$2:$I206))), "")</f>
        <v/>
      </c>
      <c r="K206" s="23"/>
    </row>
    <row r="207" spans="1:11">
      <c r="A207" s="22" t="s">
        <v>429</v>
      </c>
      <c r="B207" s="23" t="s">
        <v>434</v>
      </c>
      <c r="C207" s="23" t="s">
        <v>425</v>
      </c>
      <c r="D207" s="23" t="s">
        <v>1559</v>
      </c>
      <c r="I207" s="20" t="e">
        <f t="shared" si="3"/>
        <v>#N/A</v>
      </c>
      <c r="J207" t="str">
        <f t="array" ref="J207">IFERROR(INDEX($D$2:$D$3093, SMALL(IF($I$2:$I$3093 = 1, ROW($I$2:$I$3093) - ROW($I$2) + 1), ROWS($I$2:$I207))), "")</f>
        <v/>
      </c>
      <c r="K207" s="23"/>
    </row>
    <row r="208" spans="1:11">
      <c r="A208" s="22" t="s">
        <v>439</v>
      </c>
      <c r="B208" s="23" t="s">
        <v>423</v>
      </c>
      <c r="C208" s="23" t="s">
        <v>441</v>
      </c>
      <c r="D208" s="23" t="s">
        <v>112</v>
      </c>
      <c r="I208" s="20" t="e">
        <f t="shared" si="3"/>
        <v>#N/A</v>
      </c>
      <c r="J208" t="str">
        <f t="array" ref="J208">IFERROR(INDEX($D$2:$D$3093, SMALL(IF($I$2:$I$3093 = 1, ROW($I$2:$I$3093) - ROW($I$2) + 1), ROWS($I$2:$I208))), "")</f>
        <v/>
      </c>
      <c r="K208" s="23"/>
    </row>
    <row r="209" spans="1:11">
      <c r="A209" s="22" t="s">
        <v>425</v>
      </c>
      <c r="B209" s="23" t="s">
        <v>428</v>
      </c>
      <c r="C209" s="23" t="s">
        <v>426</v>
      </c>
      <c r="D209" s="23" t="s">
        <v>857</v>
      </c>
      <c r="I209" s="20" t="e">
        <f t="shared" si="3"/>
        <v>#N/A</v>
      </c>
      <c r="J209" t="str">
        <f t="array" ref="J209">IFERROR(INDEX($D$2:$D$3093, SMALL(IF($I$2:$I$3093 = 1, ROW($I$2:$I$3093) - ROW($I$2) + 1), ROWS($I$2:$I209))), "")</f>
        <v/>
      </c>
      <c r="K209" s="23"/>
    </row>
    <row r="210" spans="1:11">
      <c r="A210" s="22" t="s">
        <v>439</v>
      </c>
      <c r="B210" s="23" t="s">
        <v>439</v>
      </c>
      <c r="C210" s="23" t="s">
        <v>423</v>
      </c>
      <c r="D210" s="23" t="s">
        <v>2908</v>
      </c>
      <c r="I210" s="20" t="e">
        <f t="shared" si="3"/>
        <v>#N/A</v>
      </c>
      <c r="J210" t="str">
        <f t="array" ref="J210">IFERROR(INDEX($D$2:$D$3093, SMALL(IF($I$2:$I$3093 = 1, ROW($I$2:$I$3093) - ROW($I$2) + 1), ROWS($I$2:$I210))), "")</f>
        <v/>
      </c>
      <c r="K210" s="23"/>
    </row>
    <row r="211" spans="1:11">
      <c r="A211" s="22" t="s">
        <v>435</v>
      </c>
      <c r="B211" s="23" t="s">
        <v>437</v>
      </c>
      <c r="C211" s="23" t="s">
        <v>429</v>
      </c>
      <c r="D211" s="23" t="s">
        <v>2309</v>
      </c>
      <c r="I211" s="20" t="e">
        <f t="shared" si="3"/>
        <v>#N/A</v>
      </c>
      <c r="J211" t="str">
        <f t="array" ref="J211">IFERROR(INDEX($D$2:$D$3093, SMALL(IF($I$2:$I$3093 = 1, ROW($I$2:$I$3093) - ROW($I$2) + 1), ROWS($I$2:$I211))), "")</f>
        <v/>
      </c>
      <c r="K211" s="23"/>
    </row>
    <row r="212" spans="1:11">
      <c r="A212" s="22" t="s">
        <v>425</v>
      </c>
      <c r="B212" s="23" t="s">
        <v>426</v>
      </c>
      <c r="C212" s="23" t="s">
        <v>424</v>
      </c>
      <c r="D212" s="23" t="s">
        <v>835</v>
      </c>
      <c r="I212" s="20" t="e">
        <f t="shared" si="3"/>
        <v>#N/A</v>
      </c>
      <c r="J212" t="str">
        <f t="array" ref="J212">IFERROR(INDEX($D$2:$D$3093, SMALL(IF($I$2:$I$3093 = 1, ROW($I$2:$I$3093) - ROW($I$2) + 1), ROWS($I$2:$I212))), "")</f>
        <v/>
      </c>
      <c r="K212" s="23"/>
    </row>
    <row r="213" spans="1:11">
      <c r="A213" s="22" t="s">
        <v>423</v>
      </c>
      <c r="B213" s="23" t="s">
        <v>440</v>
      </c>
      <c r="C213" s="23" t="s">
        <v>423</v>
      </c>
      <c r="D213" s="23" t="s">
        <v>641</v>
      </c>
      <c r="I213" s="20" t="e">
        <f t="shared" si="3"/>
        <v>#N/A</v>
      </c>
      <c r="J213" t="str">
        <f t="array" ref="J213">IFERROR(INDEX($D$2:$D$3093, SMALL(IF($I$2:$I$3093 = 1, ROW($I$2:$I$3093) - ROW($I$2) + 1), ROWS($I$2:$I213))), "")</f>
        <v/>
      </c>
      <c r="K213" s="23"/>
    </row>
    <row r="214" spans="1:11">
      <c r="A214" s="22" t="s">
        <v>425</v>
      </c>
      <c r="B214" s="23" t="s">
        <v>428</v>
      </c>
      <c r="C214" s="23" t="s">
        <v>447</v>
      </c>
      <c r="D214" s="23" t="s">
        <v>864</v>
      </c>
      <c r="I214" s="20" t="e">
        <f t="shared" si="3"/>
        <v>#N/A</v>
      </c>
      <c r="J214" t="str">
        <f t="array" ref="J214">IFERROR(INDEX($D$2:$D$3093, SMALL(IF($I$2:$I$3093 = 1, ROW($I$2:$I$3093) - ROW($I$2) + 1), ROWS($I$2:$I214))), "")</f>
        <v/>
      </c>
      <c r="K214" s="23"/>
    </row>
    <row r="215" spans="1:11">
      <c r="A215" s="22" t="s">
        <v>425</v>
      </c>
      <c r="B215" s="23" t="s">
        <v>428</v>
      </c>
      <c r="C215" s="23" t="s">
        <v>451</v>
      </c>
      <c r="D215" s="23" t="s">
        <v>867</v>
      </c>
      <c r="I215" s="20" t="e">
        <f t="shared" si="3"/>
        <v>#N/A</v>
      </c>
      <c r="J215" t="str">
        <f t="array" ref="J215">IFERROR(INDEX($D$2:$D$3093, SMALL(IF($I$2:$I$3093 = 1, ROW($I$2:$I$3093) - ROW($I$2) + 1), ROWS($I$2:$I215))), "")</f>
        <v/>
      </c>
      <c r="K215" s="23"/>
    </row>
    <row r="216" spans="1:11">
      <c r="A216" s="22" t="s">
        <v>431</v>
      </c>
      <c r="B216" s="23" t="s">
        <v>430</v>
      </c>
      <c r="C216" s="23" t="s">
        <v>424</v>
      </c>
      <c r="D216" s="23" t="s">
        <v>1821</v>
      </c>
      <c r="I216" s="20" t="e">
        <f t="shared" si="3"/>
        <v>#N/A</v>
      </c>
      <c r="J216" t="str">
        <f t="array" ref="J216">IFERROR(INDEX($D$2:$D$3093, SMALL(IF($I$2:$I$3093 = 1, ROW($I$2:$I$3093) - ROW($I$2) + 1), ROWS($I$2:$I216))), "")</f>
        <v/>
      </c>
      <c r="K216" s="23"/>
    </row>
    <row r="217" spans="1:11">
      <c r="A217" s="22" t="s">
        <v>428</v>
      </c>
      <c r="B217" s="23" t="s">
        <v>424</v>
      </c>
      <c r="C217" s="23" t="s">
        <v>423</v>
      </c>
      <c r="D217" s="23" t="s">
        <v>114</v>
      </c>
      <c r="I217" s="20" t="e">
        <f t="shared" si="3"/>
        <v>#N/A</v>
      </c>
      <c r="J217" t="str">
        <f t="array" ref="J217">IFERROR(INDEX($D$2:$D$3093, SMALL(IF($I$2:$I$3093 = 1, ROW($I$2:$I$3093) - ROW($I$2) + 1), ROWS($I$2:$I217))), "")</f>
        <v/>
      </c>
      <c r="K217" s="23"/>
    </row>
    <row r="218" spans="1:11">
      <c r="A218" s="22" t="s">
        <v>432</v>
      </c>
      <c r="B218" s="23" t="s">
        <v>424</v>
      </c>
      <c r="C218" s="23" t="s">
        <v>423</v>
      </c>
      <c r="D218" s="23" t="s">
        <v>1880</v>
      </c>
      <c r="I218" s="20" t="e">
        <f t="shared" si="3"/>
        <v>#N/A</v>
      </c>
      <c r="J218" t="str">
        <f t="array" ref="J218">IFERROR(INDEX($D$2:$D$3093, SMALL(IF($I$2:$I$3093 = 1, ROW($I$2:$I$3093) - ROW($I$2) + 1), ROWS($I$2:$I218))), "")</f>
        <v/>
      </c>
      <c r="K218" s="23"/>
    </row>
    <row r="219" spans="1:11">
      <c r="A219" s="22" t="s">
        <v>423</v>
      </c>
      <c r="B219" s="23" t="s">
        <v>430</v>
      </c>
      <c r="C219" s="23" t="s">
        <v>424</v>
      </c>
      <c r="D219" s="23" t="s">
        <v>5180</v>
      </c>
      <c r="I219" s="20" t="e">
        <f t="shared" si="3"/>
        <v>#N/A</v>
      </c>
      <c r="J219" t="str">
        <f t="array" ref="J219">IFERROR(INDEX($D$2:$D$3093, SMALL(IF($I$2:$I$3093 = 1, ROW($I$2:$I$3093) - ROW($I$2) + 1), ROWS($I$2:$I219))), "")</f>
        <v/>
      </c>
      <c r="K219" s="23"/>
    </row>
    <row r="220" spans="1:11">
      <c r="A220" s="22" t="s">
        <v>427</v>
      </c>
      <c r="B220" s="23" t="s">
        <v>438</v>
      </c>
      <c r="C220" s="23" t="s">
        <v>423</v>
      </c>
      <c r="D220" s="23" t="s">
        <v>5181</v>
      </c>
      <c r="I220" s="20" t="e">
        <f t="shared" si="3"/>
        <v>#N/A</v>
      </c>
      <c r="J220" t="str">
        <f t="array" ref="J220">IFERROR(INDEX($D$2:$D$3093, SMALL(IF($I$2:$I$3093 = 1, ROW($I$2:$I$3093) - ROW($I$2) + 1), ROWS($I$2:$I220))), "")</f>
        <v/>
      </c>
      <c r="K220" s="23"/>
    </row>
    <row r="221" spans="1:11">
      <c r="A221" s="22" t="s">
        <v>430</v>
      </c>
      <c r="B221" s="23" t="s">
        <v>428</v>
      </c>
      <c r="C221" s="23" t="s">
        <v>427</v>
      </c>
      <c r="D221" s="23" t="s">
        <v>5179</v>
      </c>
      <c r="I221" s="20" t="e">
        <f t="shared" si="3"/>
        <v>#N/A</v>
      </c>
      <c r="J221" t="str">
        <f t="array" ref="J221">IFERROR(INDEX($D$2:$D$3093, SMALL(IF($I$2:$I$3093 = 1, ROW($I$2:$I$3093) - ROW($I$2) + 1), ROWS($I$2:$I221))), "")</f>
        <v/>
      </c>
      <c r="K221" s="23"/>
    </row>
    <row r="222" spans="1:11">
      <c r="A222" s="22" t="s">
        <v>461</v>
      </c>
      <c r="B222" s="23" t="s">
        <v>425</v>
      </c>
      <c r="C222" s="23" t="s">
        <v>423</v>
      </c>
      <c r="D222" s="23" t="s">
        <v>3037</v>
      </c>
      <c r="I222" s="20" t="e">
        <f t="shared" si="3"/>
        <v>#N/A</v>
      </c>
      <c r="J222" t="str">
        <f t="array" ref="J222">IFERROR(INDEX($D$2:$D$3093, SMALL(IF($I$2:$I$3093 = 1, ROW($I$2:$I$3093) - ROW($I$2) + 1), ROWS($I$2:$I222))), "")</f>
        <v/>
      </c>
      <c r="K222" s="23"/>
    </row>
    <row r="223" spans="1:11">
      <c r="A223" s="22" t="s">
        <v>432</v>
      </c>
      <c r="B223" s="23" t="s">
        <v>427</v>
      </c>
      <c r="C223" s="23" t="s">
        <v>472</v>
      </c>
      <c r="D223" s="23" t="s">
        <v>5182</v>
      </c>
      <c r="I223" s="20" t="e">
        <f t="shared" si="3"/>
        <v>#N/A</v>
      </c>
      <c r="J223" t="str">
        <f t="array" ref="J223">IFERROR(INDEX($D$2:$D$3093, SMALL(IF($I$2:$I$3093 = 1, ROW($I$2:$I$3093) - ROW($I$2) + 1), ROWS($I$2:$I223))), "")</f>
        <v/>
      </c>
      <c r="K223" s="23"/>
    </row>
    <row r="224" spans="1:11">
      <c r="A224" s="22" t="s">
        <v>438</v>
      </c>
      <c r="B224" s="23" t="s">
        <v>435</v>
      </c>
      <c r="C224" s="23" t="s">
        <v>533</v>
      </c>
      <c r="D224" s="23" t="s">
        <v>5183</v>
      </c>
      <c r="I224" s="20" t="e">
        <f t="shared" si="3"/>
        <v>#N/A</v>
      </c>
      <c r="J224" t="str">
        <f t="array" ref="J224">IFERROR(INDEX($D$2:$D$3093, SMALL(IF($I$2:$I$3093 = 1, ROW($I$2:$I$3093) - ROW($I$2) + 1), ROWS($I$2:$I224))), "")</f>
        <v/>
      </c>
      <c r="K224" s="23"/>
    </row>
    <row r="225" spans="1:11">
      <c r="A225" s="22" t="s">
        <v>435</v>
      </c>
      <c r="B225" s="23" t="s">
        <v>435</v>
      </c>
      <c r="C225" s="23" t="s">
        <v>424</v>
      </c>
      <c r="D225" s="23" t="s">
        <v>2293</v>
      </c>
      <c r="I225" s="20" t="e">
        <f t="shared" si="3"/>
        <v>#N/A</v>
      </c>
      <c r="J225" t="str">
        <f t="array" ref="J225">IFERROR(INDEX($D$2:$D$3093, SMALL(IF($I$2:$I$3093 = 1, ROW($I$2:$I$3093) - ROW($I$2) + 1), ROWS($I$2:$I225))), "")</f>
        <v/>
      </c>
      <c r="K225" s="23"/>
    </row>
    <row r="226" spans="1:11">
      <c r="A226" s="22" t="s">
        <v>432</v>
      </c>
      <c r="B226" s="23" t="s">
        <v>424</v>
      </c>
      <c r="C226" s="23" t="s">
        <v>424</v>
      </c>
      <c r="D226" s="23" t="s">
        <v>116</v>
      </c>
      <c r="I226" s="20" t="e">
        <f t="shared" si="3"/>
        <v>#N/A</v>
      </c>
      <c r="J226" t="str">
        <f t="array" ref="J226">IFERROR(INDEX($D$2:$D$3093, SMALL(IF($I$2:$I$3093 = 1, ROW($I$2:$I$3093) - ROW($I$2) + 1), ROWS($I$2:$I226))), "")</f>
        <v/>
      </c>
      <c r="K226" s="23"/>
    </row>
    <row r="227" spans="1:11">
      <c r="A227" s="22" t="s">
        <v>434</v>
      </c>
      <c r="B227" s="23" t="s">
        <v>437</v>
      </c>
      <c r="C227" s="23" t="s">
        <v>424</v>
      </c>
      <c r="D227" s="23" t="s">
        <v>2207</v>
      </c>
      <c r="I227" s="20" t="e">
        <f t="shared" si="3"/>
        <v>#N/A</v>
      </c>
      <c r="J227" t="str">
        <f t="array" ref="J227">IFERROR(INDEX($D$2:$D$3093, SMALL(IF($I$2:$I$3093 = 1, ROW($I$2:$I$3093) - ROW($I$2) + 1), ROWS($I$2:$I227))), "")</f>
        <v/>
      </c>
      <c r="K227" s="23"/>
    </row>
    <row r="228" spans="1:11">
      <c r="A228" s="22" t="s">
        <v>435</v>
      </c>
      <c r="B228" s="23" t="s">
        <v>435</v>
      </c>
      <c r="C228" s="23" t="s">
        <v>431</v>
      </c>
      <c r="D228" s="23" t="s">
        <v>5184</v>
      </c>
      <c r="I228" s="20" t="e">
        <f t="shared" si="3"/>
        <v>#N/A</v>
      </c>
      <c r="J228" t="str">
        <f t="array" ref="J228">IFERROR(INDEX($D$2:$D$3093, SMALL(IF($I$2:$I$3093 = 1, ROW($I$2:$I$3093) - ROW($I$2) + 1), ROWS($I$2:$I228))), "")</f>
        <v/>
      </c>
      <c r="K228" s="23"/>
    </row>
    <row r="229" spans="1:11">
      <c r="A229" s="22" t="s">
        <v>435</v>
      </c>
      <c r="B229" s="23" t="s">
        <v>439</v>
      </c>
      <c r="C229" s="23" t="s">
        <v>424</v>
      </c>
      <c r="D229" s="23" t="s">
        <v>5185</v>
      </c>
      <c r="I229" s="20" t="e">
        <f t="shared" si="3"/>
        <v>#N/A</v>
      </c>
      <c r="J229" t="str">
        <f t="array" ref="J229">IFERROR(INDEX($D$2:$D$3093, SMALL(IF($I$2:$I$3093 = 1, ROW($I$2:$I$3093) - ROW($I$2) + 1), ROWS($I$2:$I229))), "")</f>
        <v/>
      </c>
      <c r="K229" s="23"/>
    </row>
    <row r="230" spans="1:11">
      <c r="A230" s="22" t="s">
        <v>435</v>
      </c>
      <c r="B230" s="23" t="s">
        <v>440</v>
      </c>
      <c r="C230" s="23" t="s">
        <v>424</v>
      </c>
      <c r="D230" s="23" t="s">
        <v>2334</v>
      </c>
      <c r="I230" s="20" t="e">
        <f t="shared" si="3"/>
        <v>#N/A</v>
      </c>
      <c r="J230" t="str">
        <f t="array" ref="J230">IFERROR(INDEX($D$2:$D$3093, SMALL(IF($I$2:$I$3093 = 1, ROW($I$2:$I$3093) - ROW($I$2) + 1), ROWS($I$2:$I230))), "")</f>
        <v/>
      </c>
      <c r="K230" s="23"/>
    </row>
    <row r="231" spans="1:11">
      <c r="A231" s="22" t="s">
        <v>437</v>
      </c>
      <c r="B231" s="23" t="s">
        <v>428</v>
      </c>
      <c r="C231" s="23" t="s">
        <v>746</v>
      </c>
      <c r="D231" s="23" t="s">
        <v>2535</v>
      </c>
      <c r="I231" s="20" t="e">
        <f t="shared" si="3"/>
        <v>#N/A</v>
      </c>
      <c r="J231" t="str">
        <f t="array" ref="J231">IFERROR(INDEX($D$2:$D$3093, SMALL(IF($I$2:$I$3093 = 1, ROW($I$2:$I$3093) - ROW($I$2) + 1), ROWS($I$2:$I231))), "")</f>
        <v/>
      </c>
      <c r="K231" s="23"/>
    </row>
    <row r="232" spans="1:11">
      <c r="A232" s="22" t="s">
        <v>433</v>
      </c>
      <c r="B232" s="23" t="s">
        <v>432</v>
      </c>
      <c r="C232" s="23" t="s">
        <v>423</v>
      </c>
      <c r="D232" s="23" t="s">
        <v>2016</v>
      </c>
      <c r="I232" s="20" t="e">
        <f t="shared" si="3"/>
        <v>#N/A</v>
      </c>
      <c r="J232" t="str">
        <f t="array" ref="J232">IFERROR(INDEX($D$2:$D$3093, SMALL(IF($I$2:$I$3093 = 1, ROW($I$2:$I$3093) - ROW($I$2) + 1), ROWS($I$2:$I232))), "")</f>
        <v/>
      </c>
      <c r="K232" s="23"/>
    </row>
    <row r="233" spans="1:11">
      <c r="A233" s="22" t="s">
        <v>433</v>
      </c>
      <c r="B233" s="23" t="s">
        <v>424</v>
      </c>
      <c r="C233" s="23" t="s">
        <v>423</v>
      </c>
      <c r="D233" s="23" t="s">
        <v>1986</v>
      </c>
      <c r="I233" s="20" t="e">
        <f t="shared" si="3"/>
        <v>#N/A</v>
      </c>
      <c r="J233" t="str">
        <f t="array" ref="J233">IFERROR(INDEX($D$2:$D$3093, SMALL(IF($I$2:$I$3093 = 1, ROW($I$2:$I$3093) - ROW($I$2) + 1), ROWS($I$2:$I233))), "")</f>
        <v/>
      </c>
      <c r="K233" s="23"/>
    </row>
    <row r="234" spans="1:11">
      <c r="A234" s="22" t="s">
        <v>433</v>
      </c>
      <c r="B234" s="23" t="s">
        <v>428</v>
      </c>
      <c r="C234" s="23" t="s">
        <v>433</v>
      </c>
      <c r="D234" s="23" t="s">
        <v>2002</v>
      </c>
      <c r="I234" s="20" t="e">
        <f t="shared" si="3"/>
        <v>#N/A</v>
      </c>
      <c r="J234" t="str">
        <f t="array" ref="J234">IFERROR(INDEX($D$2:$D$3093, SMALL(IF($I$2:$I$3093 = 1, ROW($I$2:$I$3093) - ROW($I$2) + 1), ROWS($I$2:$I234))), "")</f>
        <v/>
      </c>
      <c r="K234" s="23"/>
    </row>
    <row r="235" spans="1:11">
      <c r="A235" s="22" t="s">
        <v>434</v>
      </c>
      <c r="B235" s="23" t="s">
        <v>431</v>
      </c>
      <c r="C235" s="23" t="s">
        <v>424</v>
      </c>
      <c r="D235" s="23" t="s">
        <v>2147</v>
      </c>
      <c r="I235" s="20" t="e">
        <f t="shared" si="3"/>
        <v>#N/A</v>
      </c>
      <c r="J235" t="str">
        <f t="array" ref="J235">IFERROR(INDEX($D$2:$D$3093, SMALL(IF($I$2:$I$3093 = 1, ROW($I$2:$I$3093) - ROW($I$2) + 1), ROWS($I$2:$I235))), "")</f>
        <v/>
      </c>
      <c r="K235" s="23"/>
    </row>
    <row r="236" spans="1:11">
      <c r="A236" s="22" t="s">
        <v>435</v>
      </c>
      <c r="B236" s="23" t="s">
        <v>441</v>
      </c>
      <c r="C236" s="23" t="s">
        <v>423</v>
      </c>
      <c r="D236" s="23" t="s">
        <v>2342</v>
      </c>
      <c r="I236" s="20" t="e">
        <f t="shared" si="3"/>
        <v>#N/A</v>
      </c>
      <c r="J236" t="str">
        <f t="array" ref="J236">IFERROR(INDEX($D$2:$D$3093, SMALL(IF($I$2:$I$3093 = 1, ROW($I$2:$I$3093) - ROW($I$2) + 1), ROWS($I$2:$I236))), "")</f>
        <v/>
      </c>
      <c r="K236" s="23"/>
    </row>
    <row r="237" spans="1:11">
      <c r="A237" s="22" t="s">
        <v>438</v>
      </c>
      <c r="B237" s="23" t="s">
        <v>426</v>
      </c>
      <c r="C237" s="23" t="s">
        <v>423</v>
      </c>
      <c r="D237" s="23" t="s">
        <v>2645</v>
      </c>
      <c r="I237" s="20" t="e">
        <f t="shared" si="3"/>
        <v>#N/A</v>
      </c>
      <c r="J237" t="str">
        <f t="array" ref="J237">IFERROR(INDEX($D$2:$D$3093, SMALL(IF($I$2:$I$3093 = 1, ROW($I$2:$I$3093) - ROW($I$2) + 1), ROWS($I$2:$I237))), "")</f>
        <v/>
      </c>
      <c r="K237" s="23"/>
    </row>
    <row r="238" spans="1:11">
      <c r="A238" s="22" t="s">
        <v>425</v>
      </c>
      <c r="B238" s="23" t="s">
        <v>434</v>
      </c>
      <c r="C238" s="23" t="s">
        <v>533</v>
      </c>
      <c r="D238" s="23" t="s">
        <v>991</v>
      </c>
      <c r="I238" s="20" t="e">
        <f t="shared" si="3"/>
        <v>#N/A</v>
      </c>
      <c r="J238" t="str">
        <f t="array" ref="J238">IFERROR(INDEX($D$2:$D$3093, SMALL(IF($I$2:$I$3093 = 1, ROW($I$2:$I$3093) - ROW($I$2) + 1), ROWS($I$2:$I238))), "")</f>
        <v/>
      </c>
      <c r="K238" s="23"/>
    </row>
    <row r="239" spans="1:11">
      <c r="A239" s="22" t="s">
        <v>435</v>
      </c>
      <c r="B239" s="23" t="s">
        <v>442</v>
      </c>
      <c r="C239" s="23" t="s">
        <v>424</v>
      </c>
      <c r="D239" s="23" t="s">
        <v>2346</v>
      </c>
      <c r="I239" s="20" t="e">
        <f t="shared" si="3"/>
        <v>#N/A</v>
      </c>
      <c r="J239" t="str">
        <f t="array" ref="J239">IFERROR(INDEX($D$2:$D$3093, SMALL(IF($I$2:$I$3093 = 1, ROW($I$2:$I$3093) - ROW($I$2) + 1), ROWS($I$2:$I239))), "")</f>
        <v/>
      </c>
      <c r="K239" s="23"/>
    </row>
    <row r="240" spans="1:11">
      <c r="A240" s="22" t="s">
        <v>431</v>
      </c>
      <c r="B240" s="23" t="s">
        <v>435</v>
      </c>
      <c r="C240" s="23" t="s">
        <v>424</v>
      </c>
      <c r="D240" s="23" t="s">
        <v>1848</v>
      </c>
      <c r="I240" s="20" t="e">
        <f t="shared" si="3"/>
        <v>#N/A</v>
      </c>
      <c r="J240" t="str">
        <f t="array" ref="J240">IFERROR(INDEX($D$2:$D$3093, SMALL(IF($I$2:$I$3093 = 1, ROW($I$2:$I$3093) - ROW($I$2) + 1), ROWS($I$2:$I240))), "")</f>
        <v/>
      </c>
      <c r="K240" s="23"/>
    </row>
    <row r="241" spans="1:11">
      <c r="A241" s="22" t="s">
        <v>423</v>
      </c>
      <c r="B241" s="23" t="s">
        <v>429</v>
      </c>
      <c r="C241" s="23" t="s">
        <v>423</v>
      </c>
      <c r="D241" s="23" t="s">
        <v>575</v>
      </c>
      <c r="I241" s="20" t="e">
        <f t="shared" si="3"/>
        <v>#N/A</v>
      </c>
      <c r="J241" t="str">
        <f t="array" ref="J241">IFERROR(INDEX($D$2:$D$3093, SMALL(IF($I$2:$I$3093 = 1, ROW($I$2:$I$3093) - ROW($I$2) + 1), ROWS($I$2:$I241))), "")</f>
        <v/>
      </c>
      <c r="K241" s="23"/>
    </row>
    <row r="242" spans="1:11">
      <c r="A242" s="22" t="s">
        <v>432</v>
      </c>
      <c r="B242" s="23" t="s">
        <v>425</v>
      </c>
      <c r="C242" s="23" t="s">
        <v>424</v>
      </c>
      <c r="D242" s="23" t="s">
        <v>1884</v>
      </c>
      <c r="I242" s="20" t="e">
        <f t="shared" si="3"/>
        <v>#N/A</v>
      </c>
      <c r="J242" t="str">
        <f t="array" ref="J242">IFERROR(INDEX($D$2:$D$3093, SMALL(IF($I$2:$I$3093 = 1, ROW($I$2:$I$3093) - ROW($I$2) + 1), ROWS($I$2:$I242))), "")</f>
        <v/>
      </c>
      <c r="K242" s="23"/>
    </row>
    <row r="243" spans="1:11">
      <c r="A243" s="22" t="s">
        <v>432</v>
      </c>
      <c r="B243" s="23" t="s">
        <v>425</v>
      </c>
      <c r="C243" s="23" t="s">
        <v>425</v>
      </c>
      <c r="D243" s="23" t="s">
        <v>1885</v>
      </c>
      <c r="I243" s="20" t="e">
        <f t="shared" si="3"/>
        <v>#N/A</v>
      </c>
      <c r="J243" t="str">
        <f t="array" ref="J243">IFERROR(INDEX($D$2:$D$3093, SMALL(IF($I$2:$I$3093 = 1, ROW($I$2:$I$3093) - ROW($I$2) + 1), ROWS($I$2:$I243))), "")</f>
        <v/>
      </c>
      <c r="K243" s="23"/>
    </row>
    <row r="244" spans="1:11">
      <c r="A244" s="22" t="s">
        <v>439</v>
      </c>
      <c r="B244" s="23" t="s">
        <v>438</v>
      </c>
      <c r="C244" s="23" t="s">
        <v>424</v>
      </c>
      <c r="D244" s="23" t="s">
        <v>2901</v>
      </c>
      <c r="I244" s="20" t="e">
        <f t="shared" si="3"/>
        <v>#N/A</v>
      </c>
      <c r="J244" t="str">
        <f t="array" ref="J244">IFERROR(INDEX($D$2:$D$3093, SMALL(IF($I$2:$I$3093 = 1, ROW($I$2:$I$3093) - ROW($I$2) + 1), ROWS($I$2:$I244))), "")</f>
        <v/>
      </c>
      <c r="K244" s="23"/>
    </row>
    <row r="245" spans="1:11">
      <c r="A245" s="22" t="s">
        <v>431</v>
      </c>
      <c r="B245" s="23" t="s">
        <v>425</v>
      </c>
      <c r="C245" s="23" t="s">
        <v>425</v>
      </c>
      <c r="D245" s="23" t="s">
        <v>1793</v>
      </c>
      <c r="I245" s="20" t="e">
        <f t="shared" si="3"/>
        <v>#N/A</v>
      </c>
      <c r="J245" t="str">
        <f t="array" ref="J245">IFERROR(INDEX($D$2:$D$3093, SMALL(IF($I$2:$I$3093 = 1, ROW($I$2:$I$3093) - ROW($I$2) + 1), ROWS($I$2:$I245))), "")</f>
        <v/>
      </c>
      <c r="K245" s="23"/>
    </row>
    <row r="246" spans="1:11">
      <c r="A246" s="22" t="s">
        <v>430</v>
      </c>
      <c r="B246" s="23" t="s">
        <v>428</v>
      </c>
      <c r="C246" s="23" t="s">
        <v>429</v>
      </c>
      <c r="D246" s="23" t="s">
        <v>1644</v>
      </c>
      <c r="I246" s="20" t="e">
        <f t="shared" si="3"/>
        <v>#N/A</v>
      </c>
      <c r="J246" t="str">
        <f t="array" ref="J246">IFERROR(INDEX($D$2:$D$3093, SMALL(IF($I$2:$I$3093 = 1, ROW($I$2:$I$3093) - ROW($I$2) + 1), ROWS($I$2:$I246))), "")</f>
        <v/>
      </c>
      <c r="K246" s="23"/>
    </row>
    <row r="247" spans="1:11">
      <c r="A247" s="22" t="s">
        <v>423</v>
      </c>
      <c r="B247" s="23" t="s">
        <v>425</v>
      </c>
      <c r="C247" s="23" t="s">
        <v>533</v>
      </c>
      <c r="D247" s="23" t="s">
        <v>537</v>
      </c>
      <c r="I247" s="20" t="e">
        <f t="shared" si="3"/>
        <v>#N/A</v>
      </c>
      <c r="J247" t="str">
        <f t="array" ref="J247">IFERROR(INDEX($D$2:$D$3093, SMALL(IF($I$2:$I$3093 = 1, ROW($I$2:$I$3093) - ROW($I$2) + 1), ROWS($I$2:$I247))), "")</f>
        <v/>
      </c>
      <c r="K247" s="23"/>
    </row>
    <row r="248" spans="1:11">
      <c r="A248" s="22" t="s">
        <v>423</v>
      </c>
      <c r="B248" s="23" t="s">
        <v>425</v>
      </c>
      <c r="C248" s="23" t="s">
        <v>426</v>
      </c>
      <c r="D248" s="23" t="s">
        <v>538</v>
      </c>
      <c r="I248" s="20" t="e">
        <f t="shared" si="3"/>
        <v>#N/A</v>
      </c>
      <c r="J248" t="str">
        <f t="array" ref="J248">IFERROR(INDEX($D$2:$D$3093, SMALL(IF($I$2:$I$3093 = 1, ROW($I$2:$I$3093) - ROW($I$2) + 1), ROWS($I$2:$I248))), "")</f>
        <v/>
      </c>
      <c r="K248" s="23"/>
    </row>
    <row r="249" spans="1:11">
      <c r="A249" s="22" t="s">
        <v>434</v>
      </c>
      <c r="B249" s="23" t="s">
        <v>426</v>
      </c>
      <c r="C249" s="23" t="s">
        <v>424</v>
      </c>
      <c r="D249" s="23" t="s">
        <v>5186</v>
      </c>
      <c r="I249" s="20" t="e">
        <f t="shared" si="3"/>
        <v>#N/A</v>
      </c>
      <c r="J249" t="str">
        <f t="array" ref="J249">IFERROR(INDEX($D$2:$D$3093, SMALL(IF($I$2:$I$3093 = 1, ROW($I$2:$I$3093) - ROW($I$2) + 1), ROWS($I$2:$I249))), "")</f>
        <v/>
      </c>
      <c r="K249" s="23"/>
    </row>
    <row r="250" spans="1:11">
      <c r="A250" s="22" t="s">
        <v>434</v>
      </c>
      <c r="B250" s="23" t="s">
        <v>437</v>
      </c>
      <c r="C250" s="23" t="s">
        <v>425</v>
      </c>
      <c r="D250" s="23" t="s">
        <v>5187</v>
      </c>
      <c r="I250" s="20" t="e">
        <f t="shared" si="3"/>
        <v>#N/A</v>
      </c>
      <c r="J250" t="str">
        <f t="array" ref="J250">IFERROR(INDEX($D$2:$D$3093, SMALL(IF($I$2:$I$3093 = 1, ROW($I$2:$I$3093) - ROW($I$2) + 1), ROWS($I$2:$I250))), "")</f>
        <v/>
      </c>
      <c r="K250" s="23"/>
    </row>
    <row r="251" spans="1:11">
      <c r="A251" s="22" t="s">
        <v>430</v>
      </c>
      <c r="B251" s="23" t="s">
        <v>430</v>
      </c>
      <c r="C251" s="23" t="s">
        <v>423</v>
      </c>
      <c r="D251" s="23" t="s">
        <v>1682</v>
      </c>
      <c r="I251" s="20" t="e">
        <f t="shared" si="3"/>
        <v>#N/A</v>
      </c>
      <c r="J251" t="str">
        <f t="array" ref="J251">IFERROR(INDEX($D$2:$D$3093, SMALL(IF($I$2:$I$3093 = 1, ROW($I$2:$I$3093) - ROW($I$2) + 1), ROWS($I$2:$I251))), "")</f>
        <v/>
      </c>
      <c r="K251" s="23"/>
    </row>
    <row r="252" spans="1:11">
      <c r="A252" s="22" t="s">
        <v>432</v>
      </c>
      <c r="B252" s="23" t="s">
        <v>427</v>
      </c>
      <c r="C252" s="23" t="s">
        <v>749</v>
      </c>
      <c r="D252" s="23" t="s">
        <v>1909</v>
      </c>
      <c r="I252" s="20" t="e">
        <f t="shared" si="3"/>
        <v>#N/A</v>
      </c>
      <c r="J252" t="str">
        <f t="array" ref="J252">IFERROR(INDEX($D$2:$D$3093, SMALL(IF($I$2:$I$3093 = 1, ROW($I$2:$I$3093) - ROW($I$2) + 1), ROWS($I$2:$I252))), "")</f>
        <v/>
      </c>
      <c r="K252" s="23"/>
    </row>
    <row r="253" spans="1:11">
      <c r="A253" s="22" t="s">
        <v>434</v>
      </c>
      <c r="B253" s="23" t="s">
        <v>435</v>
      </c>
      <c r="C253" s="23" t="s">
        <v>426</v>
      </c>
      <c r="D253" s="23" t="s">
        <v>2193</v>
      </c>
      <c r="I253" s="20" t="e">
        <f t="shared" si="3"/>
        <v>#N/A</v>
      </c>
      <c r="J253" t="str">
        <f t="array" ref="J253">IFERROR(INDEX($D$2:$D$3093, SMALL(IF($I$2:$I$3093 = 1, ROW($I$2:$I$3093) - ROW($I$2) + 1), ROWS($I$2:$I253))), "")</f>
        <v/>
      </c>
      <c r="K253" s="23"/>
    </row>
    <row r="254" spans="1:11">
      <c r="A254" s="22" t="s">
        <v>434</v>
      </c>
      <c r="B254" s="23" t="s">
        <v>428</v>
      </c>
      <c r="C254" s="23" t="s">
        <v>454</v>
      </c>
      <c r="D254" s="23" t="s">
        <v>2123</v>
      </c>
      <c r="I254" s="20" t="e">
        <f t="shared" si="3"/>
        <v>#N/A</v>
      </c>
      <c r="J254" t="str">
        <f t="array" ref="J254">IFERROR(INDEX($D$2:$D$3093, SMALL(IF($I$2:$I$3093 = 1, ROW($I$2:$I$3093) - ROW($I$2) + 1), ROWS($I$2:$I254))), "")</f>
        <v/>
      </c>
      <c r="K254" s="23"/>
    </row>
    <row r="255" spans="1:11">
      <c r="A255" s="22" t="s">
        <v>434</v>
      </c>
      <c r="B255" s="23" t="s">
        <v>438</v>
      </c>
      <c r="C255" s="23" t="s">
        <v>424</v>
      </c>
      <c r="D255" s="23" t="s">
        <v>2224</v>
      </c>
      <c r="I255" s="20" t="e">
        <f t="shared" si="3"/>
        <v>#N/A</v>
      </c>
      <c r="J255" t="str">
        <f t="array" ref="J255">IFERROR(INDEX($D$2:$D$3093, SMALL(IF($I$2:$I$3093 = 1, ROW($I$2:$I$3093) - ROW($I$2) + 1), ROWS($I$2:$I255))), "")</f>
        <v/>
      </c>
      <c r="K255" s="23"/>
    </row>
    <row r="256" spans="1:11">
      <c r="A256" s="22" t="s">
        <v>433</v>
      </c>
      <c r="B256" s="23" t="s">
        <v>425</v>
      </c>
      <c r="C256" s="23" t="s">
        <v>425</v>
      </c>
      <c r="D256" s="23" t="s">
        <v>118</v>
      </c>
      <c r="I256" s="20" t="e">
        <f t="shared" si="3"/>
        <v>#N/A</v>
      </c>
      <c r="J256" t="str">
        <f t="array" ref="J256">IFERROR(INDEX($D$2:$D$3093, SMALL(IF($I$2:$I$3093 = 1, ROW($I$2:$I$3093) - ROW($I$2) + 1), ROWS($I$2:$I256))), "")</f>
        <v/>
      </c>
      <c r="K256" s="23"/>
    </row>
    <row r="257" spans="1:11">
      <c r="A257" s="22" t="s">
        <v>427</v>
      </c>
      <c r="B257" s="23" t="s">
        <v>432</v>
      </c>
      <c r="C257" s="23" t="s">
        <v>425</v>
      </c>
      <c r="D257" s="23" t="s">
        <v>1412</v>
      </c>
      <c r="I257" s="20" t="e">
        <f t="shared" si="3"/>
        <v>#N/A</v>
      </c>
      <c r="J257" t="str">
        <f t="array" ref="J257">IFERROR(INDEX($D$2:$D$3093, SMALL(IF($I$2:$I$3093 = 1, ROW($I$2:$I$3093) - ROW($I$2) + 1), ROWS($I$2:$I257))), "")</f>
        <v/>
      </c>
      <c r="K257" s="23"/>
    </row>
    <row r="258" spans="1:11">
      <c r="A258" s="22" t="s">
        <v>439</v>
      </c>
      <c r="B258" s="23" t="s">
        <v>426</v>
      </c>
      <c r="C258" s="23" t="s">
        <v>424</v>
      </c>
      <c r="D258" s="23" t="s">
        <v>2792</v>
      </c>
      <c r="I258" s="20" t="e">
        <f t="shared" si="3"/>
        <v>#N/A</v>
      </c>
      <c r="J258" t="str">
        <f t="array" ref="J258">IFERROR(INDEX($D$2:$D$3093, SMALL(IF($I$2:$I$3093 = 1, ROW($I$2:$I$3093) - ROW($I$2) + 1), ROWS($I$2:$I258))), "")</f>
        <v/>
      </c>
      <c r="K258" s="23"/>
    </row>
    <row r="259" spans="1:11">
      <c r="A259" s="22" t="s">
        <v>432</v>
      </c>
      <c r="B259" s="23" t="s">
        <v>425</v>
      </c>
      <c r="C259" s="23" t="s">
        <v>533</v>
      </c>
      <c r="D259" s="23" t="s">
        <v>119</v>
      </c>
      <c r="I259" s="20" t="e">
        <f t="shared" ref="I259:I322" si="4">IF(AND(A259=$G$6, B259=$G$5), 1, 0)</f>
        <v>#N/A</v>
      </c>
      <c r="J259" t="str">
        <f t="array" ref="J259">IFERROR(INDEX($D$2:$D$3093, SMALL(IF($I$2:$I$3093 = 1, ROW($I$2:$I$3093) - ROW($I$2) + 1), ROWS($I$2:$I259))), "")</f>
        <v/>
      </c>
      <c r="K259" s="23"/>
    </row>
    <row r="260" spans="1:11">
      <c r="A260" s="22" t="s">
        <v>437</v>
      </c>
      <c r="B260" s="23" t="s">
        <v>423</v>
      </c>
      <c r="C260" s="23" t="s">
        <v>533</v>
      </c>
      <c r="D260" s="23" t="s">
        <v>2407</v>
      </c>
      <c r="I260" s="20" t="e">
        <f t="shared" si="4"/>
        <v>#N/A</v>
      </c>
      <c r="J260" t="str">
        <f t="array" ref="J260">IFERROR(INDEX($D$2:$D$3093, SMALL(IF($I$2:$I$3093 = 1, ROW($I$2:$I$3093) - ROW($I$2) + 1), ROWS($I$2:$I260))), "")</f>
        <v/>
      </c>
      <c r="K260" s="23"/>
    </row>
    <row r="261" spans="1:11">
      <c r="A261" s="22" t="s">
        <v>437</v>
      </c>
      <c r="B261" s="23" t="s">
        <v>427</v>
      </c>
      <c r="C261" s="23" t="s">
        <v>423</v>
      </c>
      <c r="D261" s="23" t="s">
        <v>2494</v>
      </c>
      <c r="I261" s="20" t="e">
        <f t="shared" si="4"/>
        <v>#N/A</v>
      </c>
      <c r="J261" t="str">
        <f t="array" ref="J261">IFERROR(INDEX($D$2:$D$3093, SMALL(IF($I$2:$I$3093 = 1, ROW($I$2:$I$3093) - ROW($I$2) + 1), ROWS($I$2:$I261))), "")</f>
        <v/>
      </c>
      <c r="K261" s="23"/>
    </row>
    <row r="262" spans="1:11">
      <c r="A262" s="22" t="s">
        <v>435</v>
      </c>
      <c r="B262" s="23" t="s">
        <v>433</v>
      </c>
      <c r="C262" s="23" t="s">
        <v>423</v>
      </c>
      <c r="D262" s="23" t="s">
        <v>2284</v>
      </c>
      <c r="I262" s="20" t="e">
        <f t="shared" si="4"/>
        <v>#N/A</v>
      </c>
      <c r="J262" t="str">
        <f t="array" ref="J262">IFERROR(INDEX($D$2:$D$3093, SMALL(IF($I$2:$I$3093 = 1, ROW($I$2:$I$3093) - ROW($I$2) + 1), ROWS($I$2:$I262))), "")</f>
        <v/>
      </c>
      <c r="K262" s="23"/>
    </row>
    <row r="263" spans="1:11">
      <c r="A263" s="22" t="s">
        <v>429</v>
      </c>
      <c r="B263" s="23" t="s">
        <v>533</v>
      </c>
      <c r="C263" s="23" t="s">
        <v>423</v>
      </c>
      <c r="D263" s="23" t="s">
        <v>1529</v>
      </c>
      <c r="I263" s="20" t="e">
        <f t="shared" si="4"/>
        <v>#N/A</v>
      </c>
      <c r="J263" t="str">
        <f t="array" ref="J263">IFERROR(INDEX($D$2:$D$3093, SMALL(IF($I$2:$I$3093 = 1, ROW($I$2:$I$3093) - ROW($I$2) + 1), ROWS($I$2:$I263))), "")</f>
        <v/>
      </c>
      <c r="K263" s="23"/>
    </row>
    <row r="264" spans="1:11">
      <c r="A264" s="22" t="s">
        <v>436</v>
      </c>
      <c r="B264" s="23" t="s">
        <v>426</v>
      </c>
      <c r="C264" s="23" t="s">
        <v>423</v>
      </c>
      <c r="D264" s="23" t="s">
        <v>2372</v>
      </c>
      <c r="I264" s="20" t="e">
        <f t="shared" si="4"/>
        <v>#N/A</v>
      </c>
      <c r="J264" t="str">
        <f t="array" ref="J264">IFERROR(INDEX($D$2:$D$3093, SMALL(IF($I$2:$I$3093 = 1, ROW($I$2:$I$3093) - ROW($I$2) + 1), ROWS($I$2:$I264))), "")</f>
        <v/>
      </c>
      <c r="K264" s="23"/>
    </row>
    <row r="265" spans="1:11">
      <c r="A265" s="22" t="s">
        <v>533</v>
      </c>
      <c r="B265" s="23" t="s">
        <v>429</v>
      </c>
      <c r="C265" s="23" t="s">
        <v>423</v>
      </c>
      <c r="D265" s="23" t="s">
        <v>1149</v>
      </c>
      <c r="I265" s="20" t="e">
        <f t="shared" si="4"/>
        <v>#N/A</v>
      </c>
      <c r="J265" t="str">
        <f t="array" ref="J265">IFERROR(INDEX($D$2:$D$3093, SMALL(IF($I$2:$I$3093 = 1, ROW($I$2:$I$3093) - ROW($I$2) + 1), ROWS($I$2:$I265))), "")</f>
        <v/>
      </c>
      <c r="K265" s="23"/>
    </row>
    <row r="266" spans="1:11">
      <c r="A266" s="22" t="s">
        <v>434</v>
      </c>
      <c r="B266" s="23" t="s">
        <v>437</v>
      </c>
      <c r="C266" s="23" t="s">
        <v>533</v>
      </c>
      <c r="D266" s="23" t="s">
        <v>2208</v>
      </c>
      <c r="I266" s="20" t="e">
        <f t="shared" si="4"/>
        <v>#N/A</v>
      </c>
      <c r="J266" t="str">
        <f t="array" ref="J266">IFERROR(INDEX($D$2:$D$3093, SMALL(IF($I$2:$I$3093 = 1, ROW($I$2:$I$3093) - ROW($I$2) + 1), ROWS($I$2:$I266))), "")</f>
        <v/>
      </c>
      <c r="K266" s="23"/>
    </row>
    <row r="267" spans="1:11">
      <c r="A267" s="22" t="s">
        <v>425</v>
      </c>
      <c r="B267" s="23" t="s">
        <v>429</v>
      </c>
      <c r="C267" s="23" t="s">
        <v>533</v>
      </c>
      <c r="D267" s="23" t="s">
        <v>880</v>
      </c>
      <c r="I267" s="20" t="e">
        <f t="shared" si="4"/>
        <v>#N/A</v>
      </c>
      <c r="J267" t="str">
        <f t="array" ref="J267">IFERROR(INDEX($D$2:$D$3093, SMALL(IF($I$2:$I$3093 = 1, ROW($I$2:$I$3093) - ROW($I$2) + 1), ROWS($I$2:$I267))), "")</f>
        <v/>
      </c>
      <c r="K267" s="23"/>
    </row>
    <row r="268" spans="1:11">
      <c r="A268" s="22" t="s">
        <v>533</v>
      </c>
      <c r="B268" s="23" t="s">
        <v>424</v>
      </c>
      <c r="C268" s="23" t="s">
        <v>425</v>
      </c>
      <c r="D268" s="23" t="s">
        <v>1035</v>
      </c>
      <c r="I268" s="20" t="e">
        <f t="shared" si="4"/>
        <v>#N/A</v>
      </c>
      <c r="J268" t="str">
        <f t="array" ref="J268">IFERROR(INDEX($D$2:$D$3093, SMALL(IF($I$2:$I$3093 = 1, ROW($I$2:$I$3093) - ROW($I$2) + 1), ROWS($I$2:$I268))), "")</f>
        <v/>
      </c>
      <c r="K268" s="23"/>
    </row>
    <row r="269" spans="1:11">
      <c r="A269" s="22" t="s">
        <v>533</v>
      </c>
      <c r="B269" s="23" t="s">
        <v>424</v>
      </c>
      <c r="C269" s="23" t="s">
        <v>533</v>
      </c>
      <c r="D269" s="23" t="s">
        <v>1036</v>
      </c>
      <c r="I269" s="20" t="e">
        <f t="shared" si="4"/>
        <v>#N/A</v>
      </c>
      <c r="J269" t="str">
        <f t="array" ref="J269">IFERROR(INDEX($D$2:$D$3093, SMALL(IF($I$2:$I$3093 = 1, ROW($I$2:$I$3093) - ROW($I$2) + 1), ROWS($I$2:$I269))), "")</f>
        <v/>
      </c>
      <c r="K269" s="23"/>
    </row>
    <row r="270" spans="1:11">
      <c r="A270" s="22" t="s">
        <v>434</v>
      </c>
      <c r="B270" s="23" t="s">
        <v>533</v>
      </c>
      <c r="C270" s="23" t="s">
        <v>433</v>
      </c>
      <c r="D270" s="23" t="s">
        <v>2089</v>
      </c>
      <c r="I270" s="20" t="e">
        <f t="shared" si="4"/>
        <v>#N/A</v>
      </c>
      <c r="J270" t="str">
        <f t="array" ref="J270">IFERROR(INDEX($D$2:$D$3093, SMALL(IF($I$2:$I$3093 = 1, ROW($I$2:$I$3093) - ROW($I$2) + 1), ROWS($I$2:$I270))), "")</f>
        <v/>
      </c>
      <c r="K270" s="23"/>
    </row>
    <row r="271" spans="1:11">
      <c r="A271" s="22" t="s">
        <v>425</v>
      </c>
      <c r="B271" s="23" t="s">
        <v>433</v>
      </c>
      <c r="C271" s="23" t="s">
        <v>533</v>
      </c>
      <c r="D271" s="23" t="s">
        <v>959</v>
      </c>
      <c r="I271" s="20" t="e">
        <f t="shared" si="4"/>
        <v>#N/A</v>
      </c>
      <c r="J271" t="str">
        <f t="array" ref="J271">IFERROR(INDEX($D$2:$D$3093, SMALL(IF($I$2:$I$3093 = 1, ROW($I$2:$I$3093) - ROW($I$2) + 1), ROWS($I$2:$I271))), "")</f>
        <v/>
      </c>
      <c r="K271" s="23"/>
    </row>
    <row r="272" spans="1:11">
      <c r="A272" s="22" t="s">
        <v>431</v>
      </c>
      <c r="B272" s="23" t="s">
        <v>430</v>
      </c>
      <c r="C272" s="23" t="s">
        <v>446</v>
      </c>
      <c r="D272" s="23" t="s">
        <v>1826</v>
      </c>
      <c r="I272" s="20" t="e">
        <f t="shared" si="4"/>
        <v>#N/A</v>
      </c>
      <c r="J272" t="str">
        <f t="array" ref="J272">IFERROR(INDEX($D$2:$D$3093, SMALL(IF($I$2:$I$3093 = 1, ROW($I$2:$I$3093) - ROW($I$2) + 1), ROWS($I$2:$I272))), "")</f>
        <v/>
      </c>
      <c r="K272" s="23"/>
    </row>
    <row r="273" spans="1:11">
      <c r="A273" s="22" t="s">
        <v>425</v>
      </c>
      <c r="B273" s="23" t="s">
        <v>431</v>
      </c>
      <c r="C273" s="23" t="s">
        <v>423</v>
      </c>
      <c r="D273" s="23" t="s">
        <v>938</v>
      </c>
      <c r="I273" s="20" t="e">
        <f t="shared" si="4"/>
        <v>#N/A</v>
      </c>
      <c r="J273" t="str">
        <f t="array" ref="J273">IFERROR(INDEX($D$2:$D$3093, SMALL(IF($I$2:$I$3093 = 1, ROW($I$2:$I$3093) - ROW($I$2) + 1), ROWS($I$2:$I273))), "")</f>
        <v/>
      </c>
      <c r="K273" s="23"/>
    </row>
    <row r="274" spans="1:11">
      <c r="A274" s="22" t="s">
        <v>434</v>
      </c>
      <c r="B274" s="23" t="s">
        <v>434</v>
      </c>
      <c r="C274" s="23" t="s">
        <v>426</v>
      </c>
      <c r="D274" s="23" t="s">
        <v>2184</v>
      </c>
      <c r="I274" s="20" t="e">
        <f t="shared" si="4"/>
        <v>#N/A</v>
      </c>
      <c r="J274" t="str">
        <f t="array" ref="J274">IFERROR(INDEX($D$2:$D$3093, SMALL(IF($I$2:$I$3093 = 1, ROW($I$2:$I$3093) - ROW($I$2) + 1), ROWS($I$2:$I274))), "")</f>
        <v/>
      </c>
      <c r="K274" s="23"/>
    </row>
    <row r="275" spans="1:11">
      <c r="A275" s="22" t="s">
        <v>439</v>
      </c>
      <c r="B275" s="23" t="s">
        <v>428</v>
      </c>
      <c r="C275" s="23" t="s">
        <v>426</v>
      </c>
      <c r="D275" s="23" t="s">
        <v>2823</v>
      </c>
      <c r="I275" s="20" t="e">
        <f t="shared" si="4"/>
        <v>#N/A</v>
      </c>
      <c r="J275" t="str">
        <f t="array" ref="J275">IFERROR(INDEX($D$2:$D$3093, SMALL(IF($I$2:$I$3093 = 1, ROW($I$2:$I$3093) - ROW($I$2) + 1), ROWS($I$2:$I275))), "")</f>
        <v/>
      </c>
      <c r="K275" s="23"/>
    </row>
    <row r="276" spans="1:11">
      <c r="A276" s="22" t="s">
        <v>424</v>
      </c>
      <c r="B276" s="23" t="s">
        <v>426</v>
      </c>
      <c r="C276" s="23" t="s">
        <v>424</v>
      </c>
      <c r="D276" s="23" t="s">
        <v>657</v>
      </c>
      <c r="I276" s="20" t="e">
        <f t="shared" si="4"/>
        <v>#N/A</v>
      </c>
      <c r="J276" t="str">
        <f t="array" ref="J276">IFERROR(INDEX($D$2:$D$3093, SMALL(IF($I$2:$I$3093 = 1, ROW($I$2:$I$3093) - ROW($I$2) + 1), ROWS($I$2:$I276))), "")</f>
        <v/>
      </c>
      <c r="K276" s="23"/>
    </row>
    <row r="277" spans="1:11">
      <c r="A277" s="22" t="s">
        <v>434</v>
      </c>
      <c r="B277" s="23" t="s">
        <v>431</v>
      </c>
      <c r="C277" s="23" t="s">
        <v>425</v>
      </c>
      <c r="D277" s="23" t="s">
        <v>2148</v>
      </c>
      <c r="I277" s="20" t="e">
        <f t="shared" si="4"/>
        <v>#N/A</v>
      </c>
      <c r="J277" t="str">
        <f t="array" ref="J277">IFERROR(INDEX($D$2:$D$3093, SMALL(IF($I$2:$I$3093 = 1, ROW($I$2:$I$3093) - ROW($I$2) + 1), ROWS($I$2:$I277))), "")</f>
        <v/>
      </c>
      <c r="K277" s="23"/>
    </row>
    <row r="278" spans="1:11">
      <c r="A278" s="22" t="s">
        <v>425</v>
      </c>
      <c r="B278" s="23" t="s">
        <v>424</v>
      </c>
      <c r="C278" s="23" t="s">
        <v>433</v>
      </c>
      <c r="D278" s="23" t="s">
        <v>733</v>
      </c>
      <c r="I278" s="20" t="e">
        <f t="shared" si="4"/>
        <v>#N/A</v>
      </c>
      <c r="J278" t="str">
        <f t="array" ref="J278">IFERROR(INDEX($D$2:$D$3093, SMALL(IF($I$2:$I$3093 = 1, ROW($I$2:$I$3093) - ROW($I$2) + 1), ROWS($I$2:$I278))), "")</f>
        <v/>
      </c>
      <c r="K278" s="23"/>
    </row>
    <row r="279" spans="1:11">
      <c r="A279" s="22" t="s">
        <v>464</v>
      </c>
      <c r="B279" s="23" t="s">
        <v>424</v>
      </c>
      <c r="C279" s="23" t="s">
        <v>423</v>
      </c>
      <c r="D279" s="23" t="s">
        <v>3112</v>
      </c>
      <c r="I279" s="20" t="e">
        <f t="shared" si="4"/>
        <v>#N/A</v>
      </c>
      <c r="J279" t="str">
        <f t="array" ref="J279">IFERROR(INDEX($D$2:$D$3093, SMALL(IF($I$2:$I$3093 = 1, ROW($I$2:$I$3093) - ROW($I$2) + 1), ROWS($I$2:$I279))), "")</f>
        <v/>
      </c>
      <c r="K279" s="23"/>
    </row>
    <row r="280" spans="1:11">
      <c r="A280" s="22" t="s">
        <v>434</v>
      </c>
      <c r="B280" s="23" t="s">
        <v>428</v>
      </c>
      <c r="C280" s="23" t="s">
        <v>533</v>
      </c>
      <c r="D280" s="23" t="s">
        <v>2116</v>
      </c>
      <c r="I280" s="20" t="e">
        <f t="shared" si="4"/>
        <v>#N/A</v>
      </c>
      <c r="J280" t="str">
        <f t="array" ref="J280">IFERROR(INDEX($D$2:$D$3093, SMALL(IF($I$2:$I$3093 = 1, ROW($I$2:$I$3093) - ROW($I$2) + 1), ROWS($I$2:$I280))), "")</f>
        <v/>
      </c>
      <c r="K280" s="23"/>
    </row>
    <row r="281" spans="1:11">
      <c r="A281" s="22" t="s">
        <v>430</v>
      </c>
      <c r="B281" s="23" t="s">
        <v>425</v>
      </c>
      <c r="C281" s="23" t="s">
        <v>424</v>
      </c>
      <c r="D281" s="23" t="s">
        <v>5188</v>
      </c>
      <c r="I281" s="20" t="e">
        <f t="shared" si="4"/>
        <v>#N/A</v>
      </c>
      <c r="J281" t="str">
        <f t="array" ref="J281">IFERROR(INDEX($D$2:$D$3093, SMALL(IF($I$2:$I$3093 = 1, ROW($I$2:$I$3093) - ROW($I$2) + 1), ROWS($I$2:$I281))), "")</f>
        <v/>
      </c>
      <c r="K281" s="23"/>
    </row>
    <row r="282" spans="1:11">
      <c r="A282" s="22" t="s">
        <v>430</v>
      </c>
      <c r="B282" s="23" t="s">
        <v>432</v>
      </c>
      <c r="C282" s="23" t="s">
        <v>430</v>
      </c>
      <c r="D282" s="23" t="s">
        <v>5189</v>
      </c>
      <c r="I282" s="20" t="e">
        <f t="shared" si="4"/>
        <v>#N/A</v>
      </c>
      <c r="J282" t="str">
        <f t="array" ref="J282">IFERROR(INDEX($D$2:$D$3093, SMALL(IF($I$2:$I$3093 = 1, ROW($I$2:$I$3093) - ROW($I$2) + 1), ROWS($I$2:$I282))), "")</f>
        <v/>
      </c>
      <c r="K282" s="23"/>
    </row>
    <row r="283" spans="1:11">
      <c r="A283" s="22" t="s">
        <v>429</v>
      </c>
      <c r="B283" s="23" t="s">
        <v>436</v>
      </c>
      <c r="C283" s="23" t="s">
        <v>423</v>
      </c>
      <c r="D283" s="23" t="s">
        <v>1569</v>
      </c>
      <c r="I283" s="20" t="e">
        <f t="shared" si="4"/>
        <v>#N/A</v>
      </c>
      <c r="J283" t="str">
        <f t="array" ref="J283">IFERROR(INDEX($D$2:$D$3093, SMALL(IF($I$2:$I$3093 = 1, ROW($I$2:$I$3093) - ROW($I$2) + 1), ROWS($I$2:$I283))), "")</f>
        <v/>
      </c>
      <c r="K283" s="23"/>
    </row>
    <row r="284" spans="1:11">
      <c r="A284" s="22" t="s">
        <v>437</v>
      </c>
      <c r="B284" s="23" t="s">
        <v>533</v>
      </c>
      <c r="C284" s="23" t="s">
        <v>533</v>
      </c>
      <c r="D284" s="23" t="s">
        <v>2462</v>
      </c>
      <c r="I284" s="20" t="e">
        <f t="shared" si="4"/>
        <v>#N/A</v>
      </c>
      <c r="J284" t="str">
        <f t="array" ref="J284">IFERROR(INDEX($D$2:$D$3093, SMALL(IF($I$2:$I$3093 = 1, ROW($I$2:$I$3093) - ROW($I$2) + 1), ROWS($I$2:$I284))), "")</f>
        <v/>
      </c>
      <c r="K284" s="23"/>
    </row>
    <row r="285" spans="1:11">
      <c r="A285" s="22" t="s">
        <v>432</v>
      </c>
      <c r="B285" s="23" t="s">
        <v>431</v>
      </c>
      <c r="C285" s="23" t="s">
        <v>424</v>
      </c>
      <c r="D285" s="23" t="s">
        <v>1940</v>
      </c>
      <c r="I285" s="20" t="e">
        <f t="shared" si="4"/>
        <v>#N/A</v>
      </c>
      <c r="J285" t="str">
        <f t="array" ref="J285">IFERROR(INDEX($D$2:$D$3093, SMALL(IF($I$2:$I$3093 = 1, ROW($I$2:$I$3093) - ROW($I$2) + 1), ROWS($I$2:$I285))), "")</f>
        <v/>
      </c>
      <c r="K285" s="23"/>
    </row>
    <row r="286" spans="1:11">
      <c r="A286" s="22" t="s">
        <v>425</v>
      </c>
      <c r="B286" s="23" t="s">
        <v>424</v>
      </c>
      <c r="C286" s="23" t="s">
        <v>434</v>
      </c>
      <c r="D286" s="23" t="s">
        <v>734</v>
      </c>
      <c r="I286" s="20" t="e">
        <f t="shared" si="4"/>
        <v>#N/A</v>
      </c>
      <c r="J286" t="str">
        <f t="array" ref="J286">IFERROR(INDEX($D$2:$D$3093, SMALL(IF($I$2:$I$3093 = 1, ROW($I$2:$I$3093) - ROW($I$2) + 1), ROWS($I$2:$I286))), "")</f>
        <v/>
      </c>
      <c r="K286" s="23"/>
    </row>
    <row r="287" spans="1:11">
      <c r="A287" s="22" t="s">
        <v>425</v>
      </c>
      <c r="B287" s="23" t="s">
        <v>429</v>
      </c>
      <c r="C287" s="23" t="s">
        <v>427</v>
      </c>
      <c r="D287" s="23" t="s">
        <v>881</v>
      </c>
      <c r="I287" s="20" t="e">
        <f t="shared" si="4"/>
        <v>#N/A</v>
      </c>
      <c r="J287" t="str">
        <f t="array" ref="J287">IFERROR(INDEX($D$2:$D$3093, SMALL(IF($I$2:$I$3093 = 1, ROW($I$2:$I$3093) - ROW($I$2) + 1), ROWS($I$2:$I287))), "")</f>
        <v/>
      </c>
      <c r="K287" s="23"/>
    </row>
    <row r="288" spans="1:11">
      <c r="A288" s="22" t="s">
        <v>423</v>
      </c>
      <c r="B288" s="23" t="s">
        <v>432</v>
      </c>
      <c r="C288" s="23" t="s">
        <v>424</v>
      </c>
      <c r="D288" s="23" t="s">
        <v>601</v>
      </c>
      <c r="I288" s="20" t="e">
        <f t="shared" si="4"/>
        <v>#N/A</v>
      </c>
      <c r="J288" t="str">
        <f t="array" ref="J288">IFERROR(INDEX($D$2:$D$3093, SMALL(IF($I$2:$I$3093 = 1, ROW($I$2:$I$3093) - ROW($I$2) + 1), ROWS($I$2:$I288))), "")</f>
        <v/>
      </c>
      <c r="K288" s="23"/>
    </row>
    <row r="289" spans="1:11">
      <c r="A289" s="22" t="s">
        <v>425</v>
      </c>
      <c r="B289" s="23" t="s">
        <v>424</v>
      </c>
      <c r="C289" s="23" t="s">
        <v>436</v>
      </c>
      <c r="D289" s="23" t="s">
        <v>5190</v>
      </c>
      <c r="I289" s="20" t="e">
        <f t="shared" si="4"/>
        <v>#N/A</v>
      </c>
      <c r="J289" t="str">
        <f t="array" ref="J289">IFERROR(INDEX($D$2:$D$3093, SMALL(IF($I$2:$I$3093 = 1, ROW($I$2:$I$3093) - ROW($I$2) + 1), ROWS($I$2:$I289))), "")</f>
        <v/>
      </c>
      <c r="K289" s="23"/>
    </row>
    <row r="290" spans="1:11">
      <c r="A290" s="22" t="s">
        <v>438</v>
      </c>
      <c r="B290" s="23" t="s">
        <v>533</v>
      </c>
      <c r="C290" s="23" t="s">
        <v>423</v>
      </c>
      <c r="D290" s="23" t="s">
        <v>5191</v>
      </c>
      <c r="I290" s="20" t="e">
        <f t="shared" si="4"/>
        <v>#N/A</v>
      </c>
      <c r="J290" t="str">
        <f t="array" ref="J290">IFERROR(INDEX($D$2:$D$3093, SMALL(IF($I$2:$I$3093 = 1, ROW($I$2:$I$3093) - ROW($I$2) + 1), ROWS($I$2:$I290))), "")</f>
        <v/>
      </c>
      <c r="K290" s="23"/>
    </row>
    <row r="291" spans="1:11">
      <c r="A291" s="22" t="s">
        <v>424</v>
      </c>
      <c r="B291" s="23" t="s">
        <v>533</v>
      </c>
      <c r="C291" s="23" t="s">
        <v>423</v>
      </c>
      <c r="D291" s="23" t="s">
        <v>122</v>
      </c>
      <c r="I291" s="20" t="e">
        <f t="shared" si="4"/>
        <v>#N/A</v>
      </c>
      <c r="J291" t="str">
        <f t="array" ref="J291">IFERROR(INDEX($D$2:$D$3093, SMALL(IF($I$2:$I$3093 = 1, ROW($I$2:$I$3093) - ROW($I$2) + 1), ROWS($I$2:$I291))), "")</f>
        <v/>
      </c>
      <c r="K291" s="23"/>
    </row>
    <row r="292" spans="1:11">
      <c r="A292" s="22" t="s">
        <v>430</v>
      </c>
      <c r="B292" s="23" t="s">
        <v>430</v>
      </c>
      <c r="C292" s="23" t="s">
        <v>424</v>
      </c>
      <c r="D292" s="23" t="s">
        <v>1683</v>
      </c>
      <c r="I292" s="20" t="e">
        <f t="shared" si="4"/>
        <v>#N/A</v>
      </c>
      <c r="J292" t="str">
        <f t="array" ref="J292">IFERROR(INDEX($D$2:$D$3093, SMALL(IF($I$2:$I$3093 = 1, ROW($I$2:$I$3093) - ROW($I$2) + 1), ROWS($I$2:$I292))), "")</f>
        <v/>
      </c>
      <c r="K292" s="23"/>
    </row>
    <row r="293" spans="1:11">
      <c r="A293" s="22" t="s">
        <v>425</v>
      </c>
      <c r="B293" s="23" t="s">
        <v>423</v>
      </c>
      <c r="C293" s="23" t="s">
        <v>424</v>
      </c>
      <c r="D293" s="23" t="s">
        <v>711</v>
      </c>
      <c r="I293" s="20" t="e">
        <f t="shared" si="4"/>
        <v>#N/A</v>
      </c>
      <c r="J293" t="str">
        <f t="array" ref="J293">IFERROR(INDEX($D$2:$D$3093, SMALL(IF($I$2:$I$3093 = 1, ROW($I$2:$I$3093) - ROW($I$2) + 1), ROWS($I$2:$I293))), "")</f>
        <v/>
      </c>
      <c r="K293" s="23"/>
    </row>
    <row r="294" spans="1:11">
      <c r="A294" s="22" t="s">
        <v>431</v>
      </c>
      <c r="B294" s="23" t="s">
        <v>423</v>
      </c>
      <c r="C294" s="23" t="s">
        <v>533</v>
      </c>
      <c r="D294" s="23" t="s">
        <v>1778</v>
      </c>
      <c r="I294" s="20" t="e">
        <f t="shared" si="4"/>
        <v>#N/A</v>
      </c>
      <c r="J294" t="str">
        <f t="array" ref="J294">IFERROR(INDEX($D$2:$D$3093, SMALL(IF($I$2:$I$3093 = 1, ROW($I$2:$I$3093) - ROW($I$2) + 1), ROWS($I$2:$I294))), "")</f>
        <v/>
      </c>
      <c r="K294" s="23"/>
    </row>
    <row r="295" spans="1:11">
      <c r="A295" s="22" t="s">
        <v>437</v>
      </c>
      <c r="B295" s="23" t="s">
        <v>428</v>
      </c>
      <c r="C295" s="23" t="s">
        <v>471</v>
      </c>
      <c r="D295" s="23" t="s">
        <v>2536</v>
      </c>
      <c r="I295" s="20" t="e">
        <f t="shared" si="4"/>
        <v>#N/A</v>
      </c>
      <c r="J295" t="str">
        <f t="array" ref="J295">IFERROR(INDEX($D$2:$D$3093, SMALL(IF($I$2:$I$3093 = 1, ROW($I$2:$I$3093) - ROW($I$2) + 1), ROWS($I$2:$I295))), "")</f>
        <v/>
      </c>
      <c r="K295" s="23"/>
    </row>
    <row r="296" spans="1:11">
      <c r="A296" s="22" t="s">
        <v>439</v>
      </c>
      <c r="B296" s="23" t="s">
        <v>434</v>
      </c>
      <c r="C296" s="23" t="s">
        <v>424</v>
      </c>
      <c r="D296" s="23" t="s">
        <v>2863</v>
      </c>
      <c r="I296" s="20" t="e">
        <f t="shared" si="4"/>
        <v>#N/A</v>
      </c>
      <c r="J296" t="str">
        <f t="array" ref="J296">IFERROR(INDEX($D$2:$D$3093, SMALL(IF($I$2:$I$3093 = 1, ROW($I$2:$I$3093) - ROW($I$2) + 1), ROWS($I$2:$I296))), "")</f>
        <v/>
      </c>
      <c r="K296" s="23"/>
    </row>
    <row r="297" spans="1:11">
      <c r="A297" s="22" t="s">
        <v>426</v>
      </c>
      <c r="B297" s="23" t="s">
        <v>533</v>
      </c>
      <c r="C297" s="23" t="s">
        <v>429</v>
      </c>
      <c r="D297" s="23" t="s">
        <v>1264</v>
      </c>
      <c r="I297" s="20" t="e">
        <f t="shared" si="4"/>
        <v>#N/A</v>
      </c>
      <c r="J297" t="str">
        <f t="array" ref="J297">IFERROR(INDEX($D$2:$D$3093, SMALL(IF($I$2:$I$3093 = 1, ROW($I$2:$I$3093) - ROW($I$2) + 1), ROWS($I$2:$I297))), "")</f>
        <v/>
      </c>
      <c r="K297" s="23"/>
    </row>
    <row r="298" spans="1:11">
      <c r="A298" s="22" t="s">
        <v>437</v>
      </c>
      <c r="B298" s="23" t="s">
        <v>533</v>
      </c>
      <c r="C298" s="23" t="s">
        <v>426</v>
      </c>
      <c r="D298" s="23" t="s">
        <v>2463</v>
      </c>
      <c r="I298" s="20" t="e">
        <f t="shared" si="4"/>
        <v>#N/A</v>
      </c>
      <c r="J298" t="str">
        <f t="array" ref="J298">IFERROR(INDEX($D$2:$D$3093, SMALL(IF($I$2:$I$3093 = 1, ROW($I$2:$I$3093) - ROW($I$2) + 1), ROWS($I$2:$I298))), "")</f>
        <v/>
      </c>
      <c r="K298" s="23"/>
    </row>
    <row r="299" spans="1:11">
      <c r="A299" s="22" t="s">
        <v>435</v>
      </c>
      <c r="B299" s="23" t="s">
        <v>426</v>
      </c>
      <c r="C299" s="23" t="s">
        <v>533</v>
      </c>
      <c r="D299" s="23" t="s">
        <v>2259</v>
      </c>
      <c r="I299" s="20" t="e">
        <f t="shared" si="4"/>
        <v>#N/A</v>
      </c>
      <c r="J299" t="str">
        <f t="array" ref="J299">IFERROR(INDEX($D$2:$D$3093, SMALL(IF($I$2:$I$3093 = 1, ROW($I$2:$I$3093) - ROW($I$2) + 1), ROWS($I$2:$I299))), "")</f>
        <v/>
      </c>
      <c r="K299" s="23"/>
    </row>
    <row r="300" spans="1:11">
      <c r="A300" s="22" t="s">
        <v>425</v>
      </c>
      <c r="B300" s="23" t="s">
        <v>533</v>
      </c>
      <c r="C300" s="23" t="s">
        <v>533</v>
      </c>
      <c r="D300" s="23" t="s">
        <v>825</v>
      </c>
      <c r="I300" s="20" t="e">
        <f t="shared" si="4"/>
        <v>#N/A</v>
      </c>
      <c r="J300" t="str">
        <f t="array" ref="J300">IFERROR(INDEX($D$2:$D$3093, SMALL(IF($I$2:$I$3093 = 1, ROW($I$2:$I$3093) - ROW($I$2) + 1), ROWS($I$2:$I300))), "")</f>
        <v/>
      </c>
      <c r="K300" s="23"/>
    </row>
    <row r="301" spans="1:11">
      <c r="A301" s="22" t="s">
        <v>425</v>
      </c>
      <c r="B301" s="23" t="s">
        <v>426</v>
      </c>
      <c r="C301" s="23" t="s">
        <v>441</v>
      </c>
      <c r="D301" s="23" t="s">
        <v>842</v>
      </c>
      <c r="I301" s="20" t="e">
        <f t="shared" si="4"/>
        <v>#N/A</v>
      </c>
      <c r="J301" t="str">
        <f t="array" ref="J301">IFERROR(INDEX($D$2:$D$3093, SMALL(IF($I$2:$I$3093 = 1, ROW($I$2:$I$3093) - ROW($I$2) + 1), ROWS($I$2:$I301))), "")</f>
        <v/>
      </c>
      <c r="K301" s="23"/>
    </row>
    <row r="302" spans="1:11">
      <c r="A302" s="22" t="s">
        <v>431</v>
      </c>
      <c r="B302" s="23" t="s">
        <v>533</v>
      </c>
      <c r="C302" s="23" t="s">
        <v>423</v>
      </c>
      <c r="D302" s="23" t="s">
        <v>124</v>
      </c>
      <c r="I302" s="20" t="e">
        <f t="shared" si="4"/>
        <v>#N/A</v>
      </c>
      <c r="J302" t="str">
        <f t="array" ref="J302">IFERROR(INDEX($D$2:$D$3093, SMALL(IF($I$2:$I$3093 = 1, ROW($I$2:$I$3093) - ROW($I$2) + 1), ROWS($I$2:$I302))), "")</f>
        <v/>
      </c>
      <c r="K302" s="23"/>
    </row>
    <row r="303" spans="1:11">
      <c r="A303" s="22" t="s">
        <v>432</v>
      </c>
      <c r="B303" s="23" t="s">
        <v>427</v>
      </c>
      <c r="C303" s="23" t="s">
        <v>428</v>
      </c>
      <c r="D303" s="23" t="s">
        <v>1901</v>
      </c>
      <c r="I303" s="20" t="e">
        <f t="shared" si="4"/>
        <v>#N/A</v>
      </c>
      <c r="J303" t="str">
        <f t="array" ref="J303">IFERROR(INDEX($D$2:$D$3093, SMALL(IF($I$2:$I$3093 = 1, ROW($I$2:$I$3093) - ROW($I$2) + 1), ROWS($I$2:$I303))), "")</f>
        <v/>
      </c>
      <c r="K303" s="23"/>
    </row>
    <row r="304" spans="1:11">
      <c r="A304" s="22" t="s">
        <v>438</v>
      </c>
      <c r="B304" s="23" t="s">
        <v>424</v>
      </c>
      <c r="C304" s="23" t="s">
        <v>425</v>
      </c>
      <c r="D304" s="23" t="s">
        <v>2601</v>
      </c>
      <c r="I304" s="20" t="e">
        <f t="shared" si="4"/>
        <v>#N/A</v>
      </c>
      <c r="J304" t="str">
        <f t="array" ref="J304">IFERROR(INDEX($D$2:$D$3093, SMALL(IF($I$2:$I$3093 = 1, ROW($I$2:$I$3093) - ROW($I$2) + 1), ROWS($I$2:$I304))), "")</f>
        <v/>
      </c>
      <c r="K304" s="23"/>
    </row>
    <row r="305" spans="1:11">
      <c r="A305" s="22" t="s">
        <v>435</v>
      </c>
      <c r="B305" s="23" t="s">
        <v>432</v>
      </c>
      <c r="C305" s="23" t="s">
        <v>425</v>
      </c>
      <c r="D305" s="23" t="s">
        <v>2279</v>
      </c>
      <c r="I305" s="20" t="e">
        <f t="shared" si="4"/>
        <v>#N/A</v>
      </c>
      <c r="J305" t="str">
        <f t="array" ref="J305">IFERROR(INDEX($D$2:$D$3093, SMALL(IF($I$2:$I$3093 = 1, ROW($I$2:$I$3093) - ROW($I$2) + 1), ROWS($I$2:$I305))), "")</f>
        <v/>
      </c>
      <c r="K305" s="23"/>
    </row>
    <row r="306" spans="1:11">
      <c r="A306" s="22" t="s">
        <v>439</v>
      </c>
      <c r="B306" s="23" t="s">
        <v>424</v>
      </c>
      <c r="C306" s="23" t="s">
        <v>423</v>
      </c>
      <c r="D306" s="23" t="s">
        <v>2768</v>
      </c>
      <c r="I306" s="20" t="e">
        <f t="shared" si="4"/>
        <v>#N/A</v>
      </c>
      <c r="J306" t="str">
        <f t="array" ref="J306">IFERROR(INDEX($D$2:$D$3093, SMALL(IF($I$2:$I$3093 = 1, ROW($I$2:$I$3093) - ROW($I$2) + 1), ROWS($I$2:$I306))), "")</f>
        <v/>
      </c>
      <c r="K306" s="23"/>
    </row>
    <row r="307" spans="1:11">
      <c r="A307" s="22" t="s">
        <v>433</v>
      </c>
      <c r="B307" s="23" t="s">
        <v>431</v>
      </c>
      <c r="C307" s="23" t="s">
        <v>423</v>
      </c>
      <c r="D307" s="23" t="s">
        <v>2012</v>
      </c>
      <c r="I307" s="20" t="e">
        <f t="shared" si="4"/>
        <v>#N/A</v>
      </c>
      <c r="J307" t="str">
        <f t="array" ref="J307">IFERROR(INDEX($D$2:$D$3093, SMALL(IF($I$2:$I$3093 = 1, ROW($I$2:$I$3093) - ROW($I$2) + 1), ROWS($I$2:$I307))), "")</f>
        <v/>
      </c>
      <c r="K307" s="23"/>
    </row>
    <row r="308" spans="1:11">
      <c r="A308" s="22" t="s">
        <v>437</v>
      </c>
      <c r="B308" s="23" t="s">
        <v>428</v>
      </c>
      <c r="C308" s="23" t="s">
        <v>428</v>
      </c>
      <c r="D308" s="23" t="s">
        <v>2511</v>
      </c>
      <c r="I308" s="20" t="e">
        <f t="shared" si="4"/>
        <v>#N/A</v>
      </c>
      <c r="J308" t="str">
        <f t="array" ref="J308">IFERROR(INDEX($D$2:$D$3093, SMALL(IF($I$2:$I$3093 = 1, ROW($I$2:$I$3093) - ROW($I$2) + 1), ROWS($I$2:$I308))), "")</f>
        <v/>
      </c>
      <c r="K308" s="23"/>
    </row>
    <row r="309" spans="1:11">
      <c r="A309" s="22" t="s">
        <v>434</v>
      </c>
      <c r="B309" s="23" t="s">
        <v>431</v>
      </c>
      <c r="C309" s="23" t="s">
        <v>533</v>
      </c>
      <c r="D309" s="23" t="s">
        <v>2149</v>
      </c>
      <c r="I309" s="20" t="e">
        <f t="shared" si="4"/>
        <v>#N/A</v>
      </c>
      <c r="J309" t="str">
        <f t="array" ref="J309">IFERROR(INDEX($D$2:$D$3093, SMALL(IF($I$2:$I$3093 = 1, ROW($I$2:$I$3093) - ROW($I$2) + 1), ROWS($I$2:$I309))), "")</f>
        <v/>
      </c>
      <c r="K309" s="23"/>
    </row>
    <row r="310" spans="1:11">
      <c r="A310" s="22" t="s">
        <v>437</v>
      </c>
      <c r="B310" s="23" t="s">
        <v>533</v>
      </c>
      <c r="C310" s="23" t="s">
        <v>427</v>
      </c>
      <c r="D310" s="23" t="s">
        <v>2464</v>
      </c>
      <c r="I310" s="20" t="e">
        <f t="shared" si="4"/>
        <v>#N/A</v>
      </c>
      <c r="J310" t="str">
        <f t="array" ref="J310">IFERROR(INDEX($D$2:$D$3093, SMALL(IF($I$2:$I$3093 = 1, ROW($I$2:$I$3093) - ROW($I$2) + 1), ROWS($I$2:$I310))), "")</f>
        <v/>
      </c>
      <c r="K310" s="23"/>
    </row>
    <row r="311" spans="1:11">
      <c r="A311" s="22" t="s">
        <v>432</v>
      </c>
      <c r="B311" s="23" t="s">
        <v>427</v>
      </c>
      <c r="C311" s="23" t="s">
        <v>473</v>
      </c>
      <c r="D311" s="23" t="s">
        <v>1910</v>
      </c>
      <c r="I311" s="20" t="e">
        <f t="shared" si="4"/>
        <v>#N/A</v>
      </c>
      <c r="J311" t="str">
        <f t="array" ref="J311">IFERROR(INDEX($D$2:$D$3093, SMALL(IF($I$2:$I$3093 = 1, ROW($I$2:$I$3093) - ROW($I$2) + 1), ROWS($I$2:$I311))), "")</f>
        <v/>
      </c>
      <c r="K311" s="23"/>
    </row>
    <row r="312" spans="1:11">
      <c r="A312" s="22" t="s">
        <v>433</v>
      </c>
      <c r="B312" s="23" t="s">
        <v>430</v>
      </c>
      <c r="C312" s="23" t="s">
        <v>424</v>
      </c>
      <c r="D312" s="23" t="s">
        <v>2008</v>
      </c>
      <c r="I312" s="20" t="e">
        <f t="shared" si="4"/>
        <v>#N/A</v>
      </c>
      <c r="J312" t="str">
        <f t="array" ref="J312">IFERROR(INDEX($D$2:$D$3093, SMALL(IF($I$2:$I$3093 = 1, ROW($I$2:$I$3093) - ROW($I$2) + 1), ROWS($I$2:$I312))), "")</f>
        <v/>
      </c>
      <c r="K312" s="23"/>
    </row>
    <row r="313" spans="1:11">
      <c r="A313" s="22" t="s">
        <v>434</v>
      </c>
      <c r="B313" s="23" t="s">
        <v>428</v>
      </c>
      <c r="C313" s="23" t="s">
        <v>593</v>
      </c>
      <c r="D313" s="23" t="s">
        <v>2124</v>
      </c>
      <c r="I313" s="20" t="e">
        <f t="shared" si="4"/>
        <v>#N/A</v>
      </c>
      <c r="J313" t="str">
        <f t="array" ref="J313">IFERROR(INDEX($D$2:$D$3093, SMALL(IF($I$2:$I$3093 = 1, ROW($I$2:$I$3093) - ROW($I$2) + 1), ROWS($I$2:$I313))), "")</f>
        <v/>
      </c>
      <c r="K313" s="23"/>
    </row>
    <row r="314" spans="1:11">
      <c r="A314" s="22" t="s">
        <v>533</v>
      </c>
      <c r="B314" s="23" t="s">
        <v>429</v>
      </c>
      <c r="C314" s="23" t="s">
        <v>424</v>
      </c>
      <c r="D314" s="23" t="s">
        <v>5193</v>
      </c>
      <c r="I314" s="20" t="e">
        <f t="shared" si="4"/>
        <v>#N/A</v>
      </c>
      <c r="J314" t="str">
        <f t="array" ref="J314">IFERROR(INDEX($D$2:$D$3093, SMALL(IF($I$2:$I$3093 = 1, ROW($I$2:$I$3093) - ROW($I$2) + 1), ROWS($I$2:$I314))), "")</f>
        <v/>
      </c>
      <c r="K314" s="23"/>
    </row>
    <row r="315" spans="1:11">
      <c r="A315" s="22" t="s">
        <v>435</v>
      </c>
      <c r="B315" s="23" t="s">
        <v>423</v>
      </c>
      <c r="C315" s="23" t="s">
        <v>533</v>
      </c>
      <c r="D315" s="23" t="s">
        <v>5192</v>
      </c>
      <c r="I315" s="20" t="e">
        <f t="shared" si="4"/>
        <v>#N/A</v>
      </c>
      <c r="J315" t="str">
        <f t="array" ref="J315">IFERROR(INDEX($D$2:$D$3093, SMALL(IF($I$2:$I$3093 = 1, ROW($I$2:$I$3093) - ROW($I$2) + 1), ROWS($I$2:$I315))), "")</f>
        <v/>
      </c>
      <c r="K315" s="23"/>
    </row>
    <row r="316" spans="1:11">
      <c r="A316" s="22" t="s">
        <v>435</v>
      </c>
      <c r="B316" s="23" t="s">
        <v>426</v>
      </c>
      <c r="C316" s="23" t="s">
        <v>423</v>
      </c>
      <c r="D316" s="23" t="s">
        <v>127</v>
      </c>
      <c r="I316" s="20" t="e">
        <f t="shared" si="4"/>
        <v>#N/A</v>
      </c>
      <c r="J316" t="str">
        <f t="array" ref="J316">IFERROR(INDEX($D$2:$D$3093, SMALL(IF($I$2:$I$3093 = 1, ROW($I$2:$I$3093) - ROW($I$2) + 1), ROWS($I$2:$I316))), "")</f>
        <v/>
      </c>
      <c r="K316" s="23"/>
    </row>
    <row r="317" spans="1:11">
      <c r="A317" s="22" t="s">
        <v>428</v>
      </c>
      <c r="B317" s="23" t="s">
        <v>435</v>
      </c>
      <c r="C317" s="23" t="s">
        <v>423</v>
      </c>
      <c r="D317" s="23" t="s">
        <v>1515</v>
      </c>
      <c r="I317" s="20" t="e">
        <f t="shared" si="4"/>
        <v>#N/A</v>
      </c>
      <c r="J317" t="str">
        <f t="array" ref="J317">IFERROR(INDEX($D$2:$D$3093, SMALL(IF($I$2:$I$3093 = 1, ROW($I$2:$I$3093) - ROW($I$2) + 1), ROWS($I$2:$I317))), "")</f>
        <v/>
      </c>
      <c r="K317" s="23"/>
    </row>
    <row r="318" spans="1:11">
      <c r="A318" s="22" t="s">
        <v>430</v>
      </c>
      <c r="B318" s="23" t="s">
        <v>432</v>
      </c>
      <c r="C318" s="23" t="s">
        <v>431</v>
      </c>
      <c r="D318" s="23" t="s">
        <v>1709</v>
      </c>
      <c r="I318" s="20" t="e">
        <f t="shared" si="4"/>
        <v>#N/A</v>
      </c>
      <c r="J318" t="str">
        <f t="array" ref="J318">IFERROR(INDEX($D$2:$D$3093, SMALL(IF($I$2:$I$3093 = 1, ROW($I$2:$I$3093) - ROW($I$2) + 1), ROWS($I$2:$I318))), "")</f>
        <v/>
      </c>
      <c r="K318" s="23"/>
    </row>
    <row r="319" spans="1:11">
      <c r="A319" s="22" t="s">
        <v>431</v>
      </c>
      <c r="B319" s="23" t="s">
        <v>423</v>
      </c>
      <c r="C319" s="23" t="s">
        <v>426</v>
      </c>
      <c r="D319" s="23" t="s">
        <v>1779</v>
      </c>
      <c r="I319" s="20" t="e">
        <f t="shared" si="4"/>
        <v>#N/A</v>
      </c>
      <c r="J319" t="str">
        <f t="array" ref="J319">IFERROR(INDEX($D$2:$D$3093, SMALL(IF($I$2:$I$3093 = 1, ROW($I$2:$I$3093) - ROW($I$2) + 1), ROWS($I$2:$I319))), "")</f>
        <v/>
      </c>
      <c r="K319" s="23"/>
    </row>
    <row r="320" spans="1:11">
      <c r="A320" s="22" t="s">
        <v>430</v>
      </c>
      <c r="B320" s="23" t="s">
        <v>428</v>
      </c>
      <c r="C320" s="23" t="s">
        <v>430</v>
      </c>
      <c r="D320" s="23" t="s">
        <v>1645</v>
      </c>
      <c r="I320" s="20" t="e">
        <f t="shared" si="4"/>
        <v>#N/A</v>
      </c>
      <c r="J320" t="str">
        <f t="array" ref="J320">IFERROR(INDEX($D$2:$D$3093, SMALL(IF($I$2:$I$3093 = 1, ROW($I$2:$I$3093) - ROW($I$2) + 1), ROWS($I$2:$I320))), "")</f>
        <v/>
      </c>
      <c r="K320" s="23"/>
    </row>
    <row r="321" spans="1:11">
      <c r="A321" s="22" t="s">
        <v>427</v>
      </c>
      <c r="B321" s="23" t="s">
        <v>423</v>
      </c>
      <c r="C321" s="23" t="s">
        <v>533</v>
      </c>
      <c r="D321" s="23" t="s">
        <v>1327</v>
      </c>
      <c r="I321" s="20" t="e">
        <f t="shared" si="4"/>
        <v>#N/A</v>
      </c>
      <c r="J321" t="str">
        <f t="array" ref="J321">IFERROR(INDEX($D$2:$D$3093, SMALL(IF($I$2:$I$3093 = 1, ROW($I$2:$I$3093) - ROW($I$2) + 1), ROWS($I$2:$I321))), "")</f>
        <v/>
      </c>
      <c r="K321" s="23"/>
    </row>
    <row r="322" spans="1:11">
      <c r="A322" s="22" t="s">
        <v>432</v>
      </c>
      <c r="B322" s="23" t="s">
        <v>427</v>
      </c>
      <c r="C322" s="23" t="s">
        <v>429</v>
      </c>
      <c r="D322" s="23" t="s">
        <v>1902</v>
      </c>
      <c r="I322" s="20" t="e">
        <f t="shared" si="4"/>
        <v>#N/A</v>
      </c>
      <c r="J322" t="str">
        <f t="array" ref="J322">IFERROR(INDEX($D$2:$D$3093, SMALL(IF($I$2:$I$3093 = 1, ROW($I$2:$I$3093) - ROW($I$2) + 1), ROWS($I$2:$I322))), "")</f>
        <v/>
      </c>
      <c r="K322" s="23"/>
    </row>
    <row r="323" spans="1:11">
      <c r="A323" s="22" t="s">
        <v>435</v>
      </c>
      <c r="B323" s="23" t="s">
        <v>425</v>
      </c>
      <c r="C323" s="23" t="s">
        <v>424</v>
      </c>
      <c r="D323" s="23" t="s">
        <v>2255</v>
      </c>
      <c r="I323" s="20" t="e">
        <f t="shared" ref="I323:I386" si="5">IF(AND(A323=$G$6, B323=$G$5), 1, 0)</f>
        <v>#N/A</v>
      </c>
      <c r="J323" t="str">
        <f t="array" ref="J323">IFERROR(INDEX($D$2:$D$3093, SMALL(IF($I$2:$I$3093 = 1, ROW($I$2:$I$3093) - ROW($I$2) + 1), ROWS($I$2:$I323))), "")</f>
        <v/>
      </c>
      <c r="K323" s="23"/>
    </row>
    <row r="324" spans="1:11">
      <c r="A324" s="22" t="s">
        <v>533</v>
      </c>
      <c r="B324" s="23" t="s">
        <v>431</v>
      </c>
      <c r="C324" s="23" t="s">
        <v>424</v>
      </c>
      <c r="D324" s="23" t="s">
        <v>1176</v>
      </c>
      <c r="I324" s="20" t="e">
        <f t="shared" si="5"/>
        <v>#N/A</v>
      </c>
      <c r="J324" t="str">
        <f t="array" ref="J324">IFERROR(INDEX($D$2:$D$3093, SMALL(IF($I$2:$I$3093 = 1, ROW($I$2:$I$3093) - ROW($I$2) + 1), ROWS($I$2:$I324))), "")</f>
        <v/>
      </c>
      <c r="K324" s="23"/>
    </row>
    <row r="325" spans="1:11">
      <c r="A325" s="22" t="s">
        <v>426</v>
      </c>
      <c r="B325" s="23" t="s">
        <v>428</v>
      </c>
      <c r="C325" s="23" t="s">
        <v>427</v>
      </c>
      <c r="D325" s="23" t="s">
        <v>1304</v>
      </c>
      <c r="I325" s="20" t="e">
        <f t="shared" si="5"/>
        <v>#N/A</v>
      </c>
      <c r="J325" t="str">
        <f t="array" ref="J325">IFERROR(INDEX($D$2:$D$3093, SMALL(IF($I$2:$I$3093 = 1, ROW($I$2:$I$3093) - ROW($I$2) + 1), ROWS($I$2:$I325))), "")</f>
        <v/>
      </c>
      <c r="K325" s="23"/>
    </row>
    <row r="326" spans="1:11">
      <c r="A326" s="22" t="s">
        <v>426</v>
      </c>
      <c r="B326" s="23" t="s">
        <v>424</v>
      </c>
      <c r="C326" s="23" t="s">
        <v>425</v>
      </c>
      <c r="D326" s="23" t="s">
        <v>1223</v>
      </c>
      <c r="I326" s="20" t="e">
        <f t="shared" si="5"/>
        <v>#N/A</v>
      </c>
      <c r="J326" t="str">
        <f t="array" ref="J326">IFERROR(INDEX($D$2:$D$3093, SMALL(IF($I$2:$I$3093 = 1, ROW($I$2:$I$3093) - ROW($I$2) + 1), ROWS($I$2:$I326))), "")</f>
        <v/>
      </c>
      <c r="K326" s="23"/>
    </row>
    <row r="327" spans="1:11">
      <c r="A327" s="22" t="s">
        <v>424</v>
      </c>
      <c r="B327" s="23" t="s">
        <v>426</v>
      </c>
      <c r="C327" s="23" t="s">
        <v>425</v>
      </c>
      <c r="D327" s="23" t="s">
        <v>658</v>
      </c>
      <c r="I327" s="20" t="e">
        <f t="shared" si="5"/>
        <v>#N/A</v>
      </c>
      <c r="J327" t="str">
        <f t="array" ref="J327">IFERROR(INDEX($D$2:$D$3093, SMALL(IF($I$2:$I$3093 = 1, ROW($I$2:$I$3093) - ROW($I$2) + 1), ROWS($I$2:$I327))), "")</f>
        <v/>
      </c>
      <c r="K327" s="23"/>
    </row>
    <row r="328" spans="1:11">
      <c r="A328" s="22" t="s">
        <v>437</v>
      </c>
      <c r="B328" s="23" t="s">
        <v>428</v>
      </c>
      <c r="C328" s="23" t="s">
        <v>429</v>
      </c>
      <c r="D328" s="23" t="s">
        <v>2512</v>
      </c>
      <c r="I328" s="20" t="e">
        <f t="shared" si="5"/>
        <v>#N/A</v>
      </c>
      <c r="J328" t="str">
        <f t="array" ref="J328">IFERROR(INDEX($D$2:$D$3093, SMALL(IF($I$2:$I$3093 = 1, ROW($I$2:$I$3093) - ROW($I$2) + 1), ROWS($I$2:$I328))), "")</f>
        <v/>
      </c>
      <c r="K328" s="23"/>
    </row>
    <row r="329" spans="1:11">
      <c r="A329" s="22" t="s">
        <v>439</v>
      </c>
      <c r="B329" s="23" t="s">
        <v>433</v>
      </c>
      <c r="C329" s="23" t="s">
        <v>424</v>
      </c>
      <c r="D329" s="23" t="s">
        <v>2857</v>
      </c>
      <c r="I329" s="20" t="e">
        <f t="shared" si="5"/>
        <v>#N/A</v>
      </c>
      <c r="J329" t="str">
        <f t="array" ref="J329">IFERROR(INDEX($D$2:$D$3093, SMALL(IF($I$2:$I$3093 = 1, ROW($I$2:$I$3093) - ROW($I$2) + 1), ROWS($I$2:$I329))), "")</f>
        <v/>
      </c>
      <c r="K329" s="23"/>
    </row>
    <row r="330" spans="1:11">
      <c r="A330" s="22" t="s">
        <v>425</v>
      </c>
      <c r="B330" s="23" t="s">
        <v>423</v>
      </c>
      <c r="C330" s="23" t="s">
        <v>533</v>
      </c>
      <c r="D330" s="23" t="s">
        <v>712</v>
      </c>
      <c r="I330" s="20" t="e">
        <f t="shared" si="5"/>
        <v>#N/A</v>
      </c>
      <c r="J330" t="str">
        <f t="array" ref="J330">IFERROR(INDEX($D$2:$D$3093, SMALL(IF($I$2:$I$3093 = 1, ROW($I$2:$I$3093) - ROW($I$2) + 1), ROWS($I$2:$I330))), "")</f>
        <v/>
      </c>
      <c r="K330" s="23"/>
    </row>
    <row r="331" spans="1:11">
      <c r="A331" s="22" t="s">
        <v>431</v>
      </c>
      <c r="B331" s="23" t="s">
        <v>430</v>
      </c>
      <c r="C331" s="23" t="s">
        <v>447</v>
      </c>
      <c r="D331" s="23" t="s">
        <v>1827</v>
      </c>
      <c r="I331" s="20" t="e">
        <f t="shared" si="5"/>
        <v>#N/A</v>
      </c>
      <c r="J331" t="str">
        <f t="array" ref="J331">IFERROR(INDEX($D$2:$D$3093, SMALL(IF($I$2:$I$3093 = 1, ROW($I$2:$I$3093) - ROW($I$2) + 1), ROWS($I$2:$I331))), "")</f>
        <v/>
      </c>
      <c r="K331" s="23"/>
    </row>
    <row r="332" spans="1:11">
      <c r="A332" s="22" t="s">
        <v>438</v>
      </c>
      <c r="B332" s="23" t="s">
        <v>426</v>
      </c>
      <c r="C332" s="23" t="s">
        <v>424</v>
      </c>
      <c r="D332" s="23" t="s">
        <v>2646</v>
      </c>
      <c r="I332" s="20" t="e">
        <f t="shared" si="5"/>
        <v>#N/A</v>
      </c>
      <c r="J332" t="str">
        <f t="array" ref="J332">IFERROR(INDEX($D$2:$D$3093, SMALL(IF($I$2:$I$3093 = 1, ROW($I$2:$I$3093) - ROW($I$2) + 1), ROWS($I$2:$I332))), "")</f>
        <v/>
      </c>
      <c r="K332" s="23"/>
    </row>
    <row r="333" spans="1:11">
      <c r="A333" s="22" t="s">
        <v>435</v>
      </c>
      <c r="B333" s="23" t="s">
        <v>430</v>
      </c>
      <c r="C333" s="23" t="s">
        <v>428</v>
      </c>
      <c r="D333" s="23" t="s">
        <v>2275</v>
      </c>
      <c r="I333" s="20" t="e">
        <f t="shared" si="5"/>
        <v>#N/A</v>
      </c>
      <c r="J333" t="str">
        <f t="array" ref="J333">IFERROR(INDEX($D$2:$D$3093, SMALL(IF($I$2:$I$3093 = 1, ROW($I$2:$I$3093) - ROW($I$2) + 1), ROWS($I$2:$I333))), "")</f>
        <v/>
      </c>
      <c r="K333" s="23"/>
    </row>
    <row r="334" spans="1:11">
      <c r="A334" s="22" t="s">
        <v>462</v>
      </c>
      <c r="B334" s="23" t="s">
        <v>424</v>
      </c>
      <c r="C334" s="23" t="s">
        <v>424</v>
      </c>
      <c r="D334" s="23" t="s">
        <v>3091</v>
      </c>
      <c r="I334" s="20" t="e">
        <f t="shared" si="5"/>
        <v>#N/A</v>
      </c>
      <c r="J334" t="str">
        <f t="array" ref="J334">IFERROR(INDEX($D$2:$D$3093, SMALL(IF($I$2:$I$3093 = 1, ROW($I$2:$I$3093) - ROW($I$2) + 1), ROWS($I$2:$I334))), "")</f>
        <v/>
      </c>
      <c r="K334" s="23"/>
    </row>
    <row r="335" spans="1:11">
      <c r="A335" s="22" t="s">
        <v>430</v>
      </c>
      <c r="B335" s="23" t="s">
        <v>432</v>
      </c>
      <c r="C335" s="23" t="s">
        <v>432</v>
      </c>
      <c r="D335" s="23" t="s">
        <v>1710</v>
      </c>
      <c r="I335" s="20" t="e">
        <f t="shared" si="5"/>
        <v>#N/A</v>
      </c>
      <c r="J335" t="str">
        <f t="array" ref="J335">IFERROR(INDEX($D$2:$D$3093, SMALL(IF($I$2:$I$3093 = 1, ROW($I$2:$I$3093) - ROW($I$2) + 1), ROWS($I$2:$I335))), "")</f>
        <v/>
      </c>
      <c r="K335" s="23"/>
    </row>
    <row r="336" spans="1:11">
      <c r="A336" s="22" t="s">
        <v>452</v>
      </c>
      <c r="B336" s="23" t="s">
        <v>431</v>
      </c>
      <c r="C336" s="23" t="s">
        <v>423</v>
      </c>
      <c r="D336" s="23" t="s">
        <v>3023</v>
      </c>
      <c r="I336" s="20" t="e">
        <f t="shared" si="5"/>
        <v>#N/A</v>
      </c>
      <c r="J336" t="str">
        <f t="array" ref="J336">IFERROR(INDEX($D$2:$D$3093, SMALL(IF($I$2:$I$3093 = 1, ROW($I$2:$I$3093) - ROW($I$2) + 1), ROWS($I$2:$I336))), "")</f>
        <v/>
      </c>
      <c r="K336" s="23"/>
    </row>
    <row r="337" spans="1:11">
      <c r="A337" s="22" t="s">
        <v>437</v>
      </c>
      <c r="B337" s="23" t="s">
        <v>428</v>
      </c>
      <c r="C337" s="23" t="s">
        <v>430</v>
      </c>
      <c r="D337" s="23" t="s">
        <v>2513</v>
      </c>
      <c r="I337" s="20" t="e">
        <f t="shared" si="5"/>
        <v>#N/A</v>
      </c>
      <c r="J337" t="str">
        <f t="array" ref="J337">IFERROR(INDEX($D$2:$D$3093, SMALL(IF($I$2:$I$3093 = 1, ROW($I$2:$I$3093) - ROW($I$2) + 1), ROWS($I$2:$I337))), "")</f>
        <v/>
      </c>
      <c r="K337" s="23"/>
    </row>
    <row r="338" spans="1:11">
      <c r="A338" s="22" t="s">
        <v>424</v>
      </c>
      <c r="B338" s="23" t="s">
        <v>432</v>
      </c>
      <c r="C338" s="23" t="s">
        <v>437</v>
      </c>
      <c r="D338" s="23" t="s">
        <v>695</v>
      </c>
      <c r="I338" s="20" t="e">
        <f t="shared" si="5"/>
        <v>#N/A</v>
      </c>
      <c r="J338" t="str">
        <f t="array" ref="J338">IFERROR(INDEX($D$2:$D$3093, SMALL(IF($I$2:$I$3093 = 1, ROW($I$2:$I$3093) - ROW($I$2) + 1), ROWS($I$2:$I338))), "")</f>
        <v/>
      </c>
      <c r="K338" s="23"/>
    </row>
    <row r="339" spans="1:11">
      <c r="A339" s="22" t="s">
        <v>427</v>
      </c>
      <c r="B339" s="23" t="s">
        <v>432</v>
      </c>
      <c r="C339" s="23" t="s">
        <v>533</v>
      </c>
      <c r="D339" s="23" t="s">
        <v>1413</v>
      </c>
      <c r="I339" s="20" t="e">
        <f t="shared" si="5"/>
        <v>#N/A</v>
      </c>
      <c r="J339" t="str">
        <f t="array" ref="J339">IFERROR(INDEX($D$2:$D$3093, SMALL(IF($I$2:$I$3093 = 1, ROW($I$2:$I$3093) - ROW($I$2) + 1), ROWS($I$2:$I339))), "")</f>
        <v/>
      </c>
      <c r="K339" s="23"/>
    </row>
    <row r="340" spans="1:11">
      <c r="A340" s="22" t="s">
        <v>439</v>
      </c>
      <c r="B340" s="23" t="s">
        <v>444</v>
      </c>
      <c r="C340" s="23" t="s">
        <v>533</v>
      </c>
      <c r="D340" s="23" t="s">
        <v>2958</v>
      </c>
      <c r="I340" s="20" t="e">
        <f t="shared" si="5"/>
        <v>#N/A</v>
      </c>
      <c r="J340" t="str">
        <f t="array" ref="J340">IFERROR(INDEX($D$2:$D$3093, SMALL(IF($I$2:$I$3093 = 1, ROW($I$2:$I$3093) - ROW($I$2) + 1), ROWS($I$2:$I340))), "")</f>
        <v/>
      </c>
      <c r="K340" s="23"/>
    </row>
    <row r="341" spans="1:11">
      <c r="A341" s="22" t="s">
        <v>434</v>
      </c>
      <c r="B341" s="23" t="s">
        <v>432</v>
      </c>
      <c r="C341" s="23" t="s">
        <v>424</v>
      </c>
      <c r="D341" s="23" t="s">
        <v>2158</v>
      </c>
      <c r="I341" s="20" t="e">
        <f t="shared" si="5"/>
        <v>#N/A</v>
      </c>
      <c r="J341" t="str">
        <f t="array" ref="J341">IFERROR(INDEX($D$2:$D$3093, SMALL(IF($I$2:$I$3093 = 1, ROW($I$2:$I$3093) - ROW($I$2) + 1), ROWS($I$2:$I341))), "")</f>
        <v/>
      </c>
      <c r="K341" s="23"/>
    </row>
    <row r="342" spans="1:11">
      <c r="A342" s="22" t="s">
        <v>426</v>
      </c>
      <c r="B342" s="23" t="s">
        <v>533</v>
      </c>
      <c r="C342" s="23" t="s">
        <v>431</v>
      </c>
      <c r="D342" s="23" t="s">
        <v>1265</v>
      </c>
      <c r="I342" s="20" t="e">
        <f t="shared" si="5"/>
        <v>#N/A</v>
      </c>
      <c r="J342" t="str">
        <f t="array" ref="J342">IFERROR(INDEX($D$2:$D$3093, SMALL(IF($I$2:$I$3093 = 1, ROW($I$2:$I$3093) - ROW($I$2) + 1), ROWS($I$2:$I342))), "")</f>
        <v/>
      </c>
      <c r="K342" s="23"/>
    </row>
    <row r="343" spans="1:11">
      <c r="A343" s="22" t="s">
        <v>426</v>
      </c>
      <c r="B343" s="23" t="s">
        <v>425</v>
      </c>
      <c r="C343" s="23" t="s">
        <v>426</v>
      </c>
      <c r="D343" s="23" t="s">
        <v>1240</v>
      </c>
      <c r="I343" s="20" t="e">
        <f t="shared" si="5"/>
        <v>#N/A</v>
      </c>
      <c r="J343" t="str">
        <f t="array" ref="J343">IFERROR(INDEX($D$2:$D$3093, SMALL(IF($I$2:$I$3093 = 1, ROW($I$2:$I$3093) - ROW($I$2) + 1), ROWS($I$2:$I343))), "")</f>
        <v/>
      </c>
      <c r="K343" s="23"/>
    </row>
    <row r="344" spans="1:11">
      <c r="A344" s="22" t="s">
        <v>437</v>
      </c>
      <c r="B344" s="23" t="s">
        <v>427</v>
      </c>
      <c r="C344" s="23" t="s">
        <v>424</v>
      </c>
      <c r="D344" s="23" t="s">
        <v>2495</v>
      </c>
      <c r="I344" s="20" t="e">
        <f t="shared" si="5"/>
        <v>#N/A</v>
      </c>
      <c r="J344" t="str">
        <f t="array" ref="J344">IFERROR(INDEX($D$2:$D$3093, SMALL(IF($I$2:$I$3093 = 1, ROW($I$2:$I$3093) - ROW($I$2) + 1), ROWS($I$2:$I344))), "")</f>
        <v/>
      </c>
      <c r="K344" s="23"/>
    </row>
    <row r="345" spans="1:11">
      <c r="A345" s="22" t="s">
        <v>437</v>
      </c>
      <c r="B345" s="23" t="s">
        <v>429</v>
      </c>
      <c r="C345" s="23" t="s">
        <v>424</v>
      </c>
      <c r="D345" s="23" t="s">
        <v>2542</v>
      </c>
      <c r="I345" s="20" t="e">
        <f t="shared" si="5"/>
        <v>#N/A</v>
      </c>
      <c r="J345" t="str">
        <f t="array" ref="J345">IFERROR(INDEX($D$2:$D$3093, SMALL(IF($I$2:$I$3093 = 1, ROW($I$2:$I$3093) - ROW($I$2) + 1), ROWS($I$2:$I345))), "")</f>
        <v/>
      </c>
      <c r="K345" s="23"/>
    </row>
    <row r="346" spans="1:11">
      <c r="A346" s="22" t="s">
        <v>429</v>
      </c>
      <c r="B346" s="23" t="s">
        <v>429</v>
      </c>
      <c r="C346" s="23" t="s">
        <v>533</v>
      </c>
      <c r="D346" s="23" t="s">
        <v>1546</v>
      </c>
      <c r="I346" s="20" t="e">
        <f t="shared" si="5"/>
        <v>#N/A</v>
      </c>
      <c r="J346" t="str">
        <f t="array" ref="J346">IFERROR(INDEX($D$2:$D$3093, SMALL(IF($I$2:$I$3093 = 1, ROW($I$2:$I$3093) - ROW($I$2) + 1), ROWS($I$2:$I346))), "")</f>
        <v/>
      </c>
      <c r="K346" s="23"/>
    </row>
    <row r="347" spans="1:11">
      <c r="A347" s="22" t="s">
        <v>427</v>
      </c>
      <c r="B347" s="23" t="s">
        <v>426</v>
      </c>
      <c r="C347" s="23" t="s">
        <v>436</v>
      </c>
      <c r="D347" s="23" t="s">
        <v>1381</v>
      </c>
      <c r="I347" s="20" t="e">
        <f t="shared" si="5"/>
        <v>#N/A</v>
      </c>
      <c r="J347" t="str">
        <f t="array" ref="J347">IFERROR(INDEX($D$2:$D$3093, SMALL(IF($I$2:$I$3093 = 1, ROW($I$2:$I$3093) - ROW($I$2) + 1), ROWS($I$2:$I347))), "")</f>
        <v/>
      </c>
      <c r="K347" s="23"/>
    </row>
    <row r="348" spans="1:11">
      <c r="A348" s="22" t="s">
        <v>434</v>
      </c>
      <c r="B348" s="23" t="s">
        <v>433</v>
      </c>
      <c r="C348" s="23" t="s">
        <v>424</v>
      </c>
      <c r="D348" s="23" t="s">
        <v>2178</v>
      </c>
      <c r="I348" s="20" t="e">
        <f t="shared" si="5"/>
        <v>#N/A</v>
      </c>
      <c r="J348" t="str">
        <f t="array" ref="J348">IFERROR(INDEX($D$2:$D$3093, SMALL(IF($I$2:$I$3093 = 1, ROW($I$2:$I$3093) - ROW($I$2) + 1), ROWS($I$2:$I348))), "")</f>
        <v/>
      </c>
      <c r="K348" s="23"/>
    </row>
    <row r="349" spans="1:11">
      <c r="A349" s="22" t="s">
        <v>428</v>
      </c>
      <c r="B349" s="23" t="s">
        <v>425</v>
      </c>
      <c r="C349" s="23" t="s">
        <v>423</v>
      </c>
      <c r="D349" s="23" t="s">
        <v>1471</v>
      </c>
      <c r="I349" s="20" t="e">
        <f t="shared" si="5"/>
        <v>#N/A</v>
      </c>
      <c r="J349" t="str">
        <f t="array" ref="J349">IFERROR(INDEX($D$2:$D$3093, SMALL(IF($I$2:$I$3093 = 1, ROW($I$2:$I$3093) - ROW($I$2) + 1), ROWS($I$2:$I349))), "")</f>
        <v/>
      </c>
      <c r="K349" s="23"/>
    </row>
    <row r="350" spans="1:11">
      <c r="A350" s="22" t="s">
        <v>428</v>
      </c>
      <c r="B350" s="23" t="s">
        <v>425</v>
      </c>
      <c r="C350" s="23" t="s">
        <v>533</v>
      </c>
      <c r="D350" s="23" t="s">
        <v>1473</v>
      </c>
      <c r="I350" s="20" t="e">
        <f t="shared" si="5"/>
        <v>#N/A</v>
      </c>
      <c r="J350" t="str">
        <f t="array" ref="J350">IFERROR(INDEX($D$2:$D$3093, SMALL(IF($I$2:$I$3093 = 1, ROW($I$2:$I$3093) - ROW($I$2) + 1), ROWS($I$2:$I350))), "")</f>
        <v/>
      </c>
      <c r="K350" s="23"/>
    </row>
    <row r="351" spans="1:11">
      <c r="A351" s="22" t="s">
        <v>425</v>
      </c>
      <c r="B351" s="23" t="s">
        <v>426</v>
      </c>
      <c r="C351" s="23" t="s">
        <v>425</v>
      </c>
      <c r="D351" s="23" t="s">
        <v>836</v>
      </c>
      <c r="I351" s="20" t="e">
        <f t="shared" si="5"/>
        <v>#N/A</v>
      </c>
      <c r="J351" t="str">
        <f t="array" ref="J351">IFERROR(INDEX($D$2:$D$3093, SMALL(IF($I$2:$I$3093 = 1, ROW($I$2:$I$3093) - ROW($I$2) + 1), ROWS($I$2:$I351))), "")</f>
        <v/>
      </c>
      <c r="K351" s="23"/>
    </row>
    <row r="352" spans="1:11">
      <c r="A352" s="22" t="s">
        <v>429</v>
      </c>
      <c r="B352" s="23" t="s">
        <v>425</v>
      </c>
      <c r="C352" s="23" t="s">
        <v>424</v>
      </c>
      <c r="D352" s="23" t="s">
        <v>1526</v>
      </c>
      <c r="I352" s="20" t="e">
        <f t="shared" si="5"/>
        <v>#N/A</v>
      </c>
      <c r="J352" t="str">
        <f t="array" ref="J352">IFERROR(INDEX($D$2:$D$3093, SMALL(IF($I$2:$I$3093 = 1, ROW($I$2:$I$3093) - ROW($I$2) + 1), ROWS($I$2:$I352))), "")</f>
        <v/>
      </c>
      <c r="K352" s="23"/>
    </row>
    <row r="353" spans="1:11">
      <c r="A353" s="22" t="s">
        <v>439</v>
      </c>
      <c r="B353" s="23" t="s">
        <v>437</v>
      </c>
      <c r="C353" s="23" t="s">
        <v>424</v>
      </c>
      <c r="D353" s="23" t="s">
        <v>2889</v>
      </c>
      <c r="I353" s="20" t="e">
        <f t="shared" si="5"/>
        <v>#N/A</v>
      </c>
      <c r="J353" t="str">
        <f t="array" ref="J353">IFERROR(INDEX($D$2:$D$3093, SMALL(IF($I$2:$I$3093 = 1, ROW($I$2:$I$3093) - ROW($I$2) + 1), ROWS($I$2:$I353))), "")</f>
        <v/>
      </c>
      <c r="K353" s="23"/>
    </row>
    <row r="354" spans="1:11">
      <c r="A354" s="22" t="s">
        <v>438</v>
      </c>
      <c r="B354" s="23" t="s">
        <v>434</v>
      </c>
      <c r="C354" s="23" t="s">
        <v>425</v>
      </c>
      <c r="D354" s="23" t="s">
        <v>2729</v>
      </c>
      <c r="I354" s="20" t="e">
        <f t="shared" si="5"/>
        <v>#N/A</v>
      </c>
      <c r="J354" t="str">
        <f t="array" ref="J354">IFERROR(INDEX($D$2:$D$3093, SMALL(IF($I$2:$I$3093 = 1, ROW($I$2:$I$3093) - ROW($I$2) + 1), ROWS($I$2:$I354))), "")</f>
        <v/>
      </c>
      <c r="K354" s="23"/>
    </row>
    <row r="355" spans="1:11">
      <c r="A355" s="22" t="s">
        <v>438</v>
      </c>
      <c r="B355" s="23" t="s">
        <v>424</v>
      </c>
      <c r="C355" s="23" t="s">
        <v>440</v>
      </c>
      <c r="D355" s="23" t="s">
        <v>2606</v>
      </c>
      <c r="I355" s="20" t="e">
        <f t="shared" si="5"/>
        <v>#N/A</v>
      </c>
      <c r="J355" t="str">
        <f t="array" ref="J355">IFERROR(INDEX($D$2:$D$3093, SMALL(IF($I$2:$I$3093 = 1, ROW($I$2:$I$3093) - ROW($I$2) + 1), ROWS($I$2:$I355))), "")</f>
        <v/>
      </c>
      <c r="K355" s="23"/>
    </row>
    <row r="356" spans="1:11">
      <c r="A356" s="22" t="s">
        <v>533</v>
      </c>
      <c r="B356" s="23" t="s">
        <v>428</v>
      </c>
      <c r="C356" s="23" t="s">
        <v>429</v>
      </c>
      <c r="D356" s="23" t="s">
        <v>1126</v>
      </c>
      <c r="I356" s="20" t="e">
        <f t="shared" si="5"/>
        <v>#N/A</v>
      </c>
      <c r="J356" t="str">
        <f t="array" ref="J356">IFERROR(INDEX($D$2:$D$3093, SMALL(IF($I$2:$I$3093 = 1, ROW($I$2:$I$3093) - ROW($I$2) + 1), ROWS($I$2:$I356))), "")</f>
        <v/>
      </c>
      <c r="K356" s="23"/>
    </row>
    <row r="357" spans="1:11">
      <c r="A357" s="22" t="s">
        <v>438</v>
      </c>
      <c r="B357" s="23" t="s">
        <v>433</v>
      </c>
      <c r="C357" s="23" t="s">
        <v>426</v>
      </c>
      <c r="D357" s="23" t="s">
        <v>2706</v>
      </c>
      <c r="I357" s="20" t="e">
        <f t="shared" si="5"/>
        <v>#N/A</v>
      </c>
      <c r="J357" t="str">
        <f t="array" ref="J357">IFERROR(INDEX($D$2:$D$3093, SMALL(IF($I$2:$I$3093 = 1, ROW($I$2:$I$3093) - ROW($I$2) + 1), ROWS($I$2:$I357))), "")</f>
        <v/>
      </c>
      <c r="K357" s="23"/>
    </row>
    <row r="358" spans="1:11">
      <c r="A358" s="22" t="s">
        <v>425</v>
      </c>
      <c r="B358" s="23" t="s">
        <v>423</v>
      </c>
      <c r="C358" s="23" t="s">
        <v>440</v>
      </c>
      <c r="D358" s="23" t="s">
        <v>719</v>
      </c>
      <c r="I358" s="20" t="e">
        <f t="shared" si="5"/>
        <v>#N/A</v>
      </c>
      <c r="J358" t="str">
        <f t="array" ref="J358">IFERROR(INDEX($D$2:$D$3093, SMALL(IF($I$2:$I$3093 = 1, ROW($I$2:$I$3093) - ROW($I$2) + 1), ROWS($I$2:$I358))), "")</f>
        <v/>
      </c>
      <c r="K358" s="23"/>
    </row>
    <row r="359" spans="1:11">
      <c r="A359" s="22" t="s">
        <v>425</v>
      </c>
      <c r="B359" s="23" t="s">
        <v>423</v>
      </c>
      <c r="C359" s="23" t="s">
        <v>441</v>
      </c>
      <c r="D359" s="23" t="s">
        <v>720</v>
      </c>
      <c r="I359" s="20" t="e">
        <f t="shared" si="5"/>
        <v>#N/A</v>
      </c>
      <c r="J359" t="str">
        <f t="array" ref="J359">IFERROR(INDEX($D$2:$D$3093, SMALL(IF($I$2:$I$3093 = 1, ROW($I$2:$I$3093) - ROW($I$2) + 1), ROWS($I$2:$I359))), "")</f>
        <v/>
      </c>
      <c r="K359" s="23"/>
    </row>
    <row r="360" spans="1:11">
      <c r="A360" s="22" t="s">
        <v>425</v>
      </c>
      <c r="B360" s="23" t="s">
        <v>425</v>
      </c>
      <c r="C360" s="23" t="s">
        <v>466</v>
      </c>
      <c r="D360" s="23" t="s">
        <v>797</v>
      </c>
      <c r="I360" s="20" t="e">
        <f t="shared" si="5"/>
        <v>#N/A</v>
      </c>
      <c r="J360" t="str">
        <f t="array" ref="J360">IFERROR(INDEX($D$2:$D$3093, SMALL(IF($I$2:$I$3093 = 1, ROW($I$2:$I$3093) - ROW($I$2) + 1), ROWS($I$2:$I360))), "")</f>
        <v/>
      </c>
      <c r="K360" s="23"/>
    </row>
    <row r="361" spans="1:11">
      <c r="A361" s="22" t="s">
        <v>425</v>
      </c>
      <c r="B361" s="23" t="s">
        <v>425</v>
      </c>
      <c r="C361" s="23" t="s">
        <v>468</v>
      </c>
      <c r="D361" s="23" t="s">
        <v>798</v>
      </c>
      <c r="I361" s="20" t="e">
        <f t="shared" si="5"/>
        <v>#N/A</v>
      </c>
      <c r="J361" t="str">
        <f t="array" ref="J361">IFERROR(INDEX($D$2:$D$3093, SMALL(IF($I$2:$I$3093 = 1, ROW($I$2:$I$3093) - ROW($I$2) + 1), ROWS($I$2:$I361))), "")</f>
        <v/>
      </c>
      <c r="K361" s="23"/>
    </row>
    <row r="362" spans="1:11">
      <c r="A362" s="22" t="s">
        <v>438</v>
      </c>
      <c r="B362" s="23" t="s">
        <v>434</v>
      </c>
      <c r="C362" s="23" t="s">
        <v>533</v>
      </c>
      <c r="D362" s="23" t="s">
        <v>2730</v>
      </c>
      <c r="I362" s="20" t="e">
        <f t="shared" si="5"/>
        <v>#N/A</v>
      </c>
      <c r="J362" t="str">
        <f t="array" ref="J362">IFERROR(INDEX($D$2:$D$3093, SMALL(IF($I$2:$I$3093 = 1, ROW($I$2:$I$3093) - ROW($I$2) + 1), ROWS($I$2:$I362))), "")</f>
        <v/>
      </c>
      <c r="K362" s="23"/>
    </row>
    <row r="363" spans="1:11">
      <c r="A363" s="22" t="s">
        <v>423</v>
      </c>
      <c r="B363" s="23" t="s">
        <v>424</v>
      </c>
      <c r="C363" s="23" t="s">
        <v>533</v>
      </c>
      <c r="D363" s="23" t="s">
        <v>5194</v>
      </c>
      <c r="I363" s="20" t="e">
        <f t="shared" si="5"/>
        <v>#N/A</v>
      </c>
      <c r="J363" t="str">
        <f t="array" ref="J363">IFERROR(INDEX($D$2:$D$3093, SMALL(IF($I$2:$I$3093 = 1, ROW($I$2:$I$3093) - ROW($I$2) + 1), ROWS($I$2:$I363))), "")</f>
        <v/>
      </c>
      <c r="K363" s="23"/>
    </row>
    <row r="364" spans="1:11">
      <c r="A364" s="22" t="s">
        <v>435</v>
      </c>
      <c r="B364" s="23" t="s">
        <v>430</v>
      </c>
      <c r="C364" s="23" t="s">
        <v>426</v>
      </c>
      <c r="D364" s="23" t="s">
        <v>5195</v>
      </c>
      <c r="I364" s="20" t="e">
        <f t="shared" si="5"/>
        <v>#N/A</v>
      </c>
      <c r="J364" t="str">
        <f t="array" ref="J364">IFERROR(INDEX($D$2:$D$3093, SMALL(IF($I$2:$I$3093 = 1, ROW($I$2:$I$3093) - ROW($I$2) + 1), ROWS($I$2:$I364))), "")</f>
        <v/>
      </c>
      <c r="K364" s="23"/>
    </row>
    <row r="365" spans="1:11">
      <c r="A365" s="22" t="s">
        <v>437</v>
      </c>
      <c r="B365" s="23" t="s">
        <v>428</v>
      </c>
      <c r="C365" s="23" t="s">
        <v>431</v>
      </c>
      <c r="D365" s="23" t="s">
        <v>2514</v>
      </c>
      <c r="I365" s="20" t="e">
        <f t="shared" si="5"/>
        <v>#N/A</v>
      </c>
      <c r="J365" t="str">
        <f t="array" ref="J365">IFERROR(INDEX($D$2:$D$3093, SMALL(IF($I$2:$I$3093 = 1, ROW($I$2:$I$3093) - ROW($I$2) + 1), ROWS($I$2:$I365))), "")</f>
        <v/>
      </c>
      <c r="K365" s="23"/>
    </row>
    <row r="366" spans="1:11">
      <c r="A366" s="22" t="s">
        <v>427</v>
      </c>
      <c r="B366" s="23" t="s">
        <v>425</v>
      </c>
      <c r="C366" s="23" t="s">
        <v>430</v>
      </c>
      <c r="D366" s="23" t="s">
        <v>1353</v>
      </c>
      <c r="I366" s="20" t="e">
        <f t="shared" si="5"/>
        <v>#N/A</v>
      </c>
      <c r="J366" t="str">
        <f t="array" ref="J366">IFERROR(INDEX($D$2:$D$3093, SMALL(IF($I$2:$I$3093 = 1, ROW($I$2:$I$3093) - ROW($I$2) + 1), ROWS($I$2:$I366))), "")</f>
        <v/>
      </c>
      <c r="K366" s="23"/>
    </row>
    <row r="367" spans="1:11">
      <c r="A367" s="22" t="s">
        <v>437</v>
      </c>
      <c r="B367" s="23" t="s">
        <v>427</v>
      </c>
      <c r="C367" s="23" t="s">
        <v>425</v>
      </c>
      <c r="D367" s="23" t="s">
        <v>2496</v>
      </c>
      <c r="I367" s="20" t="e">
        <f t="shared" si="5"/>
        <v>#N/A</v>
      </c>
      <c r="J367" t="str">
        <f t="array" ref="J367">IFERROR(INDEX($D$2:$D$3093, SMALL(IF($I$2:$I$3093 = 1, ROW($I$2:$I$3093) - ROW($I$2) + 1), ROWS($I$2:$I367))), "")</f>
        <v/>
      </c>
      <c r="K367" s="23"/>
    </row>
    <row r="368" spans="1:11">
      <c r="A368" s="22" t="s">
        <v>424</v>
      </c>
      <c r="B368" s="23" t="s">
        <v>434</v>
      </c>
      <c r="C368" s="23" t="s">
        <v>424</v>
      </c>
      <c r="D368" s="23" t="s">
        <v>705</v>
      </c>
      <c r="I368" s="20" t="e">
        <f t="shared" si="5"/>
        <v>#N/A</v>
      </c>
      <c r="J368" t="str">
        <f t="array" ref="J368">IFERROR(INDEX($D$2:$D$3093, SMALL(IF($I$2:$I$3093 = 1, ROW($I$2:$I$3093) - ROW($I$2) + 1), ROWS($I$2:$I368))), "")</f>
        <v/>
      </c>
      <c r="K368" s="23"/>
    </row>
    <row r="369" spans="1:11">
      <c r="A369" s="22" t="s">
        <v>437</v>
      </c>
      <c r="B369" s="23" t="s">
        <v>427</v>
      </c>
      <c r="C369" s="23" t="s">
        <v>533</v>
      </c>
      <c r="D369" s="23" t="s">
        <v>2497</v>
      </c>
      <c r="I369" s="20" t="e">
        <f t="shared" si="5"/>
        <v>#N/A</v>
      </c>
      <c r="J369" t="str">
        <f t="array" ref="J369">IFERROR(INDEX($D$2:$D$3093, SMALL(IF($I$2:$I$3093 = 1, ROW($I$2:$I$3093) - ROW($I$2) + 1), ROWS($I$2:$I369))), "")</f>
        <v/>
      </c>
      <c r="K369" s="23"/>
    </row>
    <row r="370" spans="1:11">
      <c r="A370" s="22" t="s">
        <v>439</v>
      </c>
      <c r="B370" s="23" t="s">
        <v>426</v>
      </c>
      <c r="C370" s="23" t="s">
        <v>533</v>
      </c>
      <c r="D370" s="23" t="s">
        <v>2793</v>
      </c>
      <c r="I370" s="20" t="e">
        <f t="shared" si="5"/>
        <v>#N/A</v>
      </c>
      <c r="J370" t="str">
        <f t="array" ref="J370">IFERROR(INDEX($D$2:$D$3093, SMALL(IF($I$2:$I$3093 = 1, ROW($I$2:$I$3093) - ROW($I$2) + 1), ROWS($I$2:$I370))), "")</f>
        <v/>
      </c>
      <c r="K370" s="23"/>
    </row>
    <row r="371" spans="1:11">
      <c r="A371" s="22" t="s">
        <v>425</v>
      </c>
      <c r="B371" s="23" t="s">
        <v>429</v>
      </c>
      <c r="C371" s="23" t="s">
        <v>428</v>
      </c>
      <c r="D371" s="23" t="s">
        <v>882</v>
      </c>
      <c r="I371" s="20" t="e">
        <f t="shared" si="5"/>
        <v>#N/A</v>
      </c>
      <c r="J371" t="str">
        <f t="array" ref="J371">IFERROR(INDEX($D$2:$D$3093, SMALL(IF($I$2:$I$3093 = 1, ROW($I$2:$I$3093) - ROW($I$2) + 1), ROWS($I$2:$I371))), "")</f>
        <v/>
      </c>
      <c r="K371" s="23"/>
    </row>
    <row r="372" spans="1:11">
      <c r="A372" s="22" t="s">
        <v>428</v>
      </c>
      <c r="B372" s="23" t="s">
        <v>428</v>
      </c>
      <c r="C372" s="23" t="s">
        <v>423</v>
      </c>
      <c r="D372" s="23" t="s">
        <v>1501</v>
      </c>
      <c r="I372" s="20" t="e">
        <f t="shared" si="5"/>
        <v>#N/A</v>
      </c>
      <c r="J372" t="str">
        <f t="array" ref="J372">IFERROR(INDEX($D$2:$D$3093, SMALL(IF($I$2:$I$3093 = 1, ROW($I$2:$I$3093) - ROW($I$2) + 1), ROWS($I$2:$I372))), "")</f>
        <v/>
      </c>
      <c r="K372" s="23"/>
    </row>
    <row r="373" spans="1:11">
      <c r="A373" s="22" t="s">
        <v>533</v>
      </c>
      <c r="B373" s="23" t="s">
        <v>429</v>
      </c>
      <c r="C373" s="23" t="s">
        <v>425</v>
      </c>
      <c r="D373" s="23" t="s">
        <v>1150</v>
      </c>
      <c r="I373" s="20" t="e">
        <f t="shared" si="5"/>
        <v>#N/A</v>
      </c>
      <c r="J373" t="str">
        <f t="array" ref="J373">IFERROR(INDEX($D$2:$D$3093, SMALL(IF($I$2:$I$3093 = 1, ROW($I$2:$I$3093) - ROW($I$2) + 1), ROWS($I$2:$I373))), "")</f>
        <v/>
      </c>
      <c r="K373" s="23"/>
    </row>
    <row r="374" spans="1:11">
      <c r="A374" s="22" t="s">
        <v>425</v>
      </c>
      <c r="B374" s="23" t="s">
        <v>433</v>
      </c>
      <c r="C374" s="23" t="s">
        <v>427</v>
      </c>
      <c r="D374" s="23" t="s">
        <v>960</v>
      </c>
      <c r="I374" s="20" t="e">
        <f t="shared" si="5"/>
        <v>#N/A</v>
      </c>
      <c r="J374" t="str">
        <f t="array" ref="J374">IFERROR(INDEX($D$2:$D$3093, SMALL(IF($I$2:$I$3093 = 1, ROW($I$2:$I$3093) - ROW($I$2) + 1), ROWS($I$2:$I374))), "")</f>
        <v/>
      </c>
      <c r="K374" s="23"/>
    </row>
    <row r="375" spans="1:11">
      <c r="A375" s="22" t="s">
        <v>533</v>
      </c>
      <c r="B375" s="23" t="s">
        <v>429</v>
      </c>
      <c r="C375" s="23" t="s">
        <v>533</v>
      </c>
      <c r="D375" s="23" t="s">
        <v>1151</v>
      </c>
      <c r="I375" s="20" t="e">
        <f t="shared" si="5"/>
        <v>#N/A</v>
      </c>
      <c r="J375" t="str">
        <f t="array" ref="J375">IFERROR(INDEX($D$2:$D$3093, SMALL(IF($I$2:$I$3093 = 1, ROW($I$2:$I$3093) - ROW($I$2) + 1), ROWS($I$2:$I375))), "")</f>
        <v/>
      </c>
      <c r="K375" s="23"/>
    </row>
    <row r="376" spans="1:11">
      <c r="A376" s="22" t="s">
        <v>427</v>
      </c>
      <c r="B376" s="23" t="s">
        <v>426</v>
      </c>
      <c r="C376" s="23" t="s">
        <v>441</v>
      </c>
      <c r="D376" s="23" t="s">
        <v>1384</v>
      </c>
      <c r="I376" s="20" t="e">
        <f t="shared" si="5"/>
        <v>#N/A</v>
      </c>
      <c r="J376" t="str">
        <f t="array" ref="J376">IFERROR(INDEX($D$2:$D$3093, SMALL(IF($I$2:$I$3093 = 1, ROW($I$2:$I$3093) - ROW($I$2) + 1), ROWS($I$2:$I376))), "")</f>
        <v/>
      </c>
      <c r="K376" s="23"/>
    </row>
    <row r="377" spans="1:11">
      <c r="A377" s="22" t="s">
        <v>432</v>
      </c>
      <c r="B377" s="23" t="s">
        <v>428</v>
      </c>
      <c r="C377" s="23" t="s">
        <v>424</v>
      </c>
      <c r="D377" s="23" t="s">
        <v>1916</v>
      </c>
      <c r="I377" s="20" t="e">
        <f t="shared" si="5"/>
        <v>#N/A</v>
      </c>
      <c r="J377" t="str">
        <f t="array" ref="J377">IFERROR(INDEX($D$2:$D$3093, SMALL(IF($I$2:$I$3093 = 1, ROW($I$2:$I$3093) - ROW($I$2) + 1), ROWS($I$2:$I377))), "")</f>
        <v/>
      </c>
      <c r="K377" s="23"/>
    </row>
    <row r="378" spans="1:11">
      <c r="A378" s="22" t="s">
        <v>425</v>
      </c>
      <c r="B378" s="23" t="s">
        <v>533</v>
      </c>
      <c r="C378" s="23" t="s">
        <v>426</v>
      </c>
      <c r="D378" s="23" t="s">
        <v>826</v>
      </c>
      <c r="I378" s="20" t="e">
        <f t="shared" si="5"/>
        <v>#N/A</v>
      </c>
      <c r="J378" t="str">
        <f t="array" ref="J378">IFERROR(INDEX($D$2:$D$3093, SMALL(IF($I$2:$I$3093 = 1, ROW($I$2:$I$3093) - ROW($I$2) + 1), ROWS($I$2:$I378))), "")</f>
        <v/>
      </c>
      <c r="K378" s="23"/>
    </row>
    <row r="379" spans="1:11">
      <c r="A379" s="22" t="s">
        <v>429</v>
      </c>
      <c r="B379" s="23" t="s">
        <v>436</v>
      </c>
      <c r="C379" s="23" t="s">
        <v>424</v>
      </c>
      <c r="D379" s="23" t="s">
        <v>1570</v>
      </c>
      <c r="I379" s="20" t="e">
        <f t="shared" si="5"/>
        <v>#N/A</v>
      </c>
      <c r="J379" t="str">
        <f t="array" ref="J379">IFERROR(INDEX($D$2:$D$3093, SMALL(IF($I$2:$I$3093 = 1, ROW($I$2:$I$3093) - ROW($I$2) + 1), ROWS($I$2:$I379))), "")</f>
        <v/>
      </c>
      <c r="K379" s="23"/>
    </row>
    <row r="380" spans="1:11">
      <c r="A380" s="22" t="s">
        <v>435</v>
      </c>
      <c r="B380" s="23" t="s">
        <v>424</v>
      </c>
      <c r="C380" s="23" t="s">
        <v>424</v>
      </c>
      <c r="D380" s="23" t="s">
        <v>2248</v>
      </c>
      <c r="I380" s="20" t="e">
        <f t="shared" si="5"/>
        <v>#N/A</v>
      </c>
      <c r="J380" t="str">
        <f t="array" ref="J380">IFERROR(INDEX($D$2:$D$3093, SMALL(IF($I$2:$I$3093 = 1, ROW($I$2:$I$3093) - ROW($I$2) + 1), ROWS($I$2:$I380))), "")</f>
        <v/>
      </c>
      <c r="K380" s="23"/>
    </row>
    <row r="381" spans="1:11">
      <c r="A381" s="22" t="s">
        <v>423</v>
      </c>
      <c r="B381" s="23" t="s">
        <v>433</v>
      </c>
      <c r="C381" s="23" t="s">
        <v>423</v>
      </c>
      <c r="D381" s="23" t="s">
        <v>607</v>
      </c>
      <c r="I381" s="20" t="e">
        <f t="shared" si="5"/>
        <v>#N/A</v>
      </c>
      <c r="J381" t="str">
        <f t="array" ref="J381">IFERROR(INDEX($D$2:$D$3093, SMALL(IF($I$2:$I$3093 = 1, ROW($I$2:$I$3093) - ROW($I$2) + 1), ROWS($I$2:$I381))), "")</f>
        <v/>
      </c>
      <c r="K381" s="23"/>
    </row>
    <row r="382" spans="1:11">
      <c r="A382" s="22" t="s">
        <v>434</v>
      </c>
      <c r="B382" s="23" t="s">
        <v>432</v>
      </c>
      <c r="C382" s="23" t="s">
        <v>425</v>
      </c>
      <c r="D382" s="23" t="s">
        <v>5197</v>
      </c>
      <c r="I382" s="20" t="e">
        <f t="shared" si="5"/>
        <v>#N/A</v>
      </c>
      <c r="J382" t="str">
        <f t="array" ref="J382">IFERROR(INDEX($D$2:$D$3093, SMALL(IF($I$2:$I$3093 = 1, ROW($I$2:$I$3093) - ROW($I$2) + 1), ROWS($I$2:$I382))), "")</f>
        <v/>
      </c>
      <c r="K382" s="23"/>
    </row>
    <row r="383" spans="1:11">
      <c r="A383" s="22" t="s">
        <v>438</v>
      </c>
      <c r="B383" s="23" t="s">
        <v>425</v>
      </c>
      <c r="C383" s="23" t="s">
        <v>426</v>
      </c>
      <c r="D383" s="23" t="s">
        <v>5196</v>
      </c>
      <c r="I383" s="20" t="e">
        <f t="shared" si="5"/>
        <v>#N/A</v>
      </c>
      <c r="J383" t="str">
        <f t="array" ref="J383">IFERROR(INDEX($D$2:$D$3093, SMALL(IF($I$2:$I$3093 = 1, ROW($I$2:$I$3093) - ROW($I$2) + 1), ROWS($I$2:$I383))), "")</f>
        <v/>
      </c>
      <c r="K383" s="23"/>
    </row>
    <row r="384" spans="1:11">
      <c r="A384" s="22" t="s">
        <v>439</v>
      </c>
      <c r="B384" s="23" t="s">
        <v>428</v>
      </c>
      <c r="C384" s="23" t="s">
        <v>427</v>
      </c>
      <c r="D384" s="23" t="s">
        <v>2824</v>
      </c>
      <c r="I384" s="20" t="e">
        <f t="shared" si="5"/>
        <v>#N/A</v>
      </c>
      <c r="J384" t="str">
        <f t="array" ref="J384">IFERROR(INDEX($D$2:$D$3093, SMALL(IF($I$2:$I$3093 = 1, ROW($I$2:$I$3093) - ROW($I$2) + 1), ROWS($I$2:$I384))), "")</f>
        <v/>
      </c>
      <c r="K384" s="23"/>
    </row>
    <row r="385" spans="1:11">
      <c r="A385" s="22" t="s">
        <v>437</v>
      </c>
      <c r="B385" s="23" t="s">
        <v>428</v>
      </c>
      <c r="C385" s="23" t="s">
        <v>472</v>
      </c>
      <c r="D385" s="23" t="s">
        <v>2537</v>
      </c>
      <c r="I385" s="20" t="e">
        <f t="shared" si="5"/>
        <v>#N/A</v>
      </c>
      <c r="J385" t="str">
        <f t="array" ref="J385">IFERROR(INDEX($D$2:$D$3093, SMALL(IF($I$2:$I$3093 = 1, ROW($I$2:$I$3093) - ROW($I$2) + 1), ROWS($I$2:$I385))), "")</f>
        <v/>
      </c>
      <c r="K385" s="23"/>
    </row>
    <row r="386" spans="1:11">
      <c r="A386" s="22" t="s">
        <v>437</v>
      </c>
      <c r="B386" s="23" t="s">
        <v>423</v>
      </c>
      <c r="C386" s="23" t="s">
        <v>426</v>
      </c>
      <c r="D386" s="23" t="s">
        <v>2408</v>
      </c>
      <c r="I386" s="20" t="e">
        <f t="shared" si="5"/>
        <v>#N/A</v>
      </c>
      <c r="J386" t="str">
        <f t="array" ref="J386">IFERROR(INDEX($D$2:$D$3093, SMALL(IF($I$2:$I$3093 = 1, ROW($I$2:$I$3093) - ROW($I$2) + 1), ROWS($I$2:$I386))), "")</f>
        <v/>
      </c>
      <c r="K386" s="23"/>
    </row>
    <row r="387" spans="1:11">
      <c r="A387" s="22" t="s">
        <v>439</v>
      </c>
      <c r="B387" s="23" t="s">
        <v>424</v>
      </c>
      <c r="C387" s="23" t="s">
        <v>424</v>
      </c>
      <c r="D387" s="23" t="s">
        <v>2769</v>
      </c>
      <c r="I387" s="20" t="e">
        <f t="shared" ref="I387:I450" si="6">IF(AND(A387=$G$6, B387=$G$5), 1, 0)</f>
        <v>#N/A</v>
      </c>
      <c r="J387" t="str">
        <f t="array" ref="J387">IFERROR(INDEX($D$2:$D$3093, SMALL(IF($I$2:$I$3093 = 1, ROW($I$2:$I$3093) - ROW($I$2) + 1), ROWS($I$2:$I387))), "")</f>
        <v/>
      </c>
      <c r="K387" s="23"/>
    </row>
    <row r="388" spans="1:11">
      <c r="A388" s="22" t="s">
        <v>425</v>
      </c>
      <c r="B388" s="23" t="s">
        <v>434</v>
      </c>
      <c r="C388" s="23" t="s">
        <v>429</v>
      </c>
      <c r="D388" s="23" t="s">
        <v>5199</v>
      </c>
      <c r="I388" s="20" t="e">
        <f t="shared" si="6"/>
        <v>#N/A</v>
      </c>
      <c r="J388" t="str">
        <f t="array" ref="J388">IFERROR(INDEX($D$2:$D$3093, SMALL(IF($I$2:$I$3093 = 1, ROW($I$2:$I$3093) - ROW($I$2) + 1), ROWS($I$2:$I388))), "")</f>
        <v/>
      </c>
      <c r="K388" s="23"/>
    </row>
    <row r="389" spans="1:11">
      <c r="A389" s="22" t="s">
        <v>533</v>
      </c>
      <c r="B389" s="23" t="s">
        <v>428</v>
      </c>
      <c r="C389" s="23" t="s">
        <v>430</v>
      </c>
      <c r="D389" s="23" t="s">
        <v>5198</v>
      </c>
      <c r="I389" s="20" t="e">
        <f t="shared" si="6"/>
        <v>#N/A</v>
      </c>
      <c r="J389" t="str">
        <f t="array" ref="J389">IFERROR(INDEX($D$2:$D$3093, SMALL(IF($I$2:$I$3093 = 1, ROW($I$2:$I$3093) - ROW($I$2) + 1), ROWS($I$2:$I389))), "")</f>
        <v/>
      </c>
      <c r="K389" s="23"/>
    </row>
    <row r="390" spans="1:11">
      <c r="A390" s="22" t="s">
        <v>533</v>
      </c>
      <c r="B390" s="23" t="s">
        <v>430</v>
      </c>
      <c r="C390" s="23" t="s">
        <v>425</v>
      </c>
      <c r="D390" s="23" t="s">
        <v>1167</v>
      </c>
      <c r="I390" s="20" t="e">
        <f t="shared" si="6"/>
        <v>#N/A</v>
      </c>
      <c r="J390" t="str">
        <f t="array" ref="J390">IFERROR(INDEX($D$2:$D$3093, SMALL(IF($I$2:$I$3093 = 1, ROW($I$2:$I$3093) - ROW($I$2) + 1), ROWS($I$2:$I390))), "")</f>
        <v/>
      </c>
      <c r="K390" s="23"/>
    </row>
    <row r="391" spans="1:11">
      <c r="A391" s="22" t="s">
        <v>424</v>
      </c>
      <c r="B391" s="23" t="s">
        <v>426</v>
      </c>
      <c r="C391" s="23" t="s">
        <v>533</v>
      </c>
      <c r="D391" s="23" t="s">
        <v>659</v>
      </c>
      <c r="I391" s="20" t="e">
        <f t="shared" si="6"/>
        <v>#N/A</v>
      </c>
      <c r="J391" t="str">
        <f t="array" ref="J391">IFERROR(INDEX($D$2:$D$3093, SMALL(IF($I$2:$I$3093 = 1, ROW($I$2:$I$3093) - ROW($I$2) + 1), ROWS($I$2:$I391))), "")</f>
        <v/>
      </c>
      <c r="K391" s="23"/>
    </row>
    <row r="392" spans="1:11">
      <c r="A392" s="22" t="s">
        <v>434</v>
      </c>
      <c r="B392" s="23" t="s">
        <v>432</v>
      </c>
      <c r="C392" s="23" t="s">
        <v>533</v>
      </c>
      <c r="D392" s="23" t="s">
        <v>2159</v>
      </c>
      <c r="I392" s="20" t="e">
        <f t="shared" si="6"/>
        <v>#N/A</v>
      </c>
      <c r="J392" t="str">
        <f t="array" ref="J392">IFERROR(INDEX($D$2:$D$3093, SMALL(IF($I$2:$I$3093 = 1, ROW($I$2:$I$3093) - ROW($I$2) + 1), ROWS($I$2:$I392))), "")</f>
        <v/>
      </c>
      <c r="K392" s="23"/>
    </row>
    <row r="393" spans="1:11">
      <c r="A393" s="22" t="s">
        <v>428</v>
      </c>
      <c r="B393" s="23" t="s">
        <v>428</v>
      </c>
      <c r="C393" s="23" t="s">
        <v>424</v>
      </c>
      <c r="D393" s="23" t="s">
        <v>1502</v>
      </c>
      <c r="I393" s="20" t="e">
        <f t="shared" si="6"/>
        <v>#N/A</v>
      </c>
      <c r="J393" t="str">
        <f t="array" ref="J393">IFERROR(INDEX($D$2:$D$3093, SMALL(IF($I$2:$I$3093 = 1, ROW($I$2:$I$3093) - ROW($I$2) + 1), ROWS($I$2:$I393))), "")</f>
        <v/>
      </c>
      <c r="K393" s="23"/>
    </row>
    <row r="394" spans="1:11">
      <c r="A394" s="22" t="s">
        <v>425</v>
      </c>
      <c r="B394" s="23" t="s">
        <v>533</v>
      </c>
      <c r="C394" s="23" t="s">
        <v>427</v>
      </c>
      <c r="D394" s="23" t="s">
        <v>133</v>
      </c>
      <c r="I394" s="20" t="e">
        <f t="shared" si="6"/>
        <v>#N/A</v>
      </c>
      <c r="J394" t="str">
        <f t="array" ref="J394">IFERROR(INDEX($D$2:$D$3093, SMALL(IF($I$2:$I$3093 = 1, ROW($I$2:$I$3093) - ROW($I$2) + 1), ROWS($I$2:$I394))), "")</f>
        <v/>
      </c>
      <c r="K394" s="23"/>
    </row>
    <row r="395" spans="1:11">
      <c r="A395" s="22" t="s">
        <v>433</v>
      </c>
      <c r="B395" s="23" t="s">
        <v>429</v>
      </c>
      <c r="C395" s="23" t="s">
        <v>423</v>
      </c>
      <c r="D395" s="23" t="s">
        <v>2006</v>
      </c>
      <c r="I395" s="20" t="e">
        <f t="shared" si="6"/>
        <v>#N/A</v>
      </c>
      <c r="J395" t="str">
        <f t="array" ref="J395">IFERROR(INDEX($D$2:$D$3093, SMALL(IF($I$2:$I$3093 = 1, ROW($I$2:$I$3093) - ROW($I$2) + 1), ROWS($I$2:$I395))), "")</f>
        <v/>
      </c>
      <c r="K395" s="23"/>
    </row>
    <row r="396" spans="1:11">
      <c r="A396" s="22" t="s">
        <v>426</v>
      </c>
      <c r="B396" s="23" t="s">
        <v>430</v>
      </c>
      <c r="C396" s="23" t="s">
        <v>423</v>
      </c>
      <c r="D396" s="23" t="s">
        <v>1315</v>
      </c>
      <c r="I396" s="20" t="e">
        <f t="shared" si="6"/>
        <v>#N/A</v>
      </c>
      <c r="J396" t="str">
        <f t="array" ref="J396">IFERROR(INDEX($D$2:$D$3093, SMALL(IF($I$2:$I$3093 = 1, ROW($I$2:$I$3093) - ROW($I$2) + 1), ROWS($I$2:$I396))), "")</f>
        <v/>
      </c>
      <c r="K396" s="23"/>
    </row>
    <row r="397" spans="1:11">
      <c r="A397" s="22" t="s">
        <v>462</v>
      </c>
      <c r="B397" s="23" t="s">
        <v>424</v>
      </c>
      <c r="C397" s="23" t="s">
        <v>425</v>
      </c>
      <c r="D397" s="23" t="s">
        <v>3092</v>
      </c>
      <c r="I397" s="20" t="e">
        <f t="shared" si="6"/>
        <v>#N/A</v>
      </c>
      <c r="J397" t="str">
        <f t="array" ref="J397">IFERROR(INDEX($D$2:$D$3093, SMALL(IF($I$2:$I$3093 = 1, ROW($I$2:$I$3093) - ROW($I$2) + 1), ROWS($I$2:$I397))), "")</f>
        <v/>
      </c>
      <c r="K397" s="23"/>
    </row>
    <row r="398" spans="1:11">
      <c r="A398" s="22" t="s">
        <v>461</v>
      </c>
      <c r="B398" s="23" t="s">
        <v>423</v>
      </c>
      <c r="C398" s="23" t="s">
        <v>424</v>
      </c>
      <c r="D398" s="23" t="s">
        <v>3026</v>
      </c>
      <c r="I398" s="20" t="e">
        <f t="shared" si="6"/>
        <v>#N/A</v>
      </c>
      <c r="J398" t="str">
        <f t="array" ref="J398">IFERROR(INDEX($D$2:$D$3093, SMALL(IF($I$2:$I$3093 = 1, ROW($I$2:$I$3093) - ROW($I$2) + 1), ROWS($I$2:$I398))), "")</f>
        <v/>
      </c>
      <c r="K398" s="23"/>
    </row>
    <row r="399" spans="1:11">
      <c r="A399" s="22" t="s">
        <v>437</v>
      </c>
      <c r="B399" s="23" t="s">
        <v>428</v>
      </c>
      <c r="C399" s="23" t="s">
        <v>749</v>
      </c>
      <c r="D399" s="23" t="s">
        <v>2538</v>
      </c>
      <c r="I399" s="20" t="e">
        <f t="shared" si="6"/>
        <v>#N/A</v>
      </c>
      <c r="J399" t="str">
        <f t="array" ref="J399">IFERROR(INDEX($D$2:$D$3093, SMALL(IF($I$2:$I$3093 = 1, ROW($I$2:$I$3093) - ROW($I$2) + 1), ROWS($I$2:$I399))), "")</f>
        <v/>
      </c>
      <c r="K399" s="23"/>
    </row>
    <row r="400" spans="1:11">
      <c r="A400" s="22" t="s">
        <v>437</v>
      </c>
      <c r="B400" s="23" t="s">
        <v>423</v>
      </c>
      <c r="C400" s="23" t="s">
        <v>427</v>
      </c>
      <c r="D400" s="23" t="s">
        <v>2409</v>
      </c>
      <c r="I400" s="20" t="e">
        <f t="shared" si="6"/>
        <v>#N/A</v>
      </c>
      <c r="J400" t="str">
        <f t="array" ref="J400">IFERROR(INDEX($D$2:$D$3093, SMALL(IF($I$2:$I$3093 = 1, ROW($I$2:$I$3093) - ROW($I$2) + 1), ROWS($I$2:$I400))), "")</f>
        <v/>
      </c>
      <c r="K400" s="23"/>
    </row>
    <row r="401" spans="1:11">
      <c r="A401" s="22" t="s">
        <v>428</v>
      </c>
      <c r="B401" s="23" t="s">
        <v>427</v>
      </c>
      <c r="C401" s="23" t="s">
        <v>423</v>
      </c>
      <c r="D401" s="23" t="s">
        <v>1494</v>
      </c>
      <c r="I401" s="20" t="e">
        <f t="shared" si="6"/>
        <v>#N/A</v>
      </c>
      <c r="J401" t="str">
        <f t="array" ref="J401">IFERROR(INDEX($D$2:$D$3093, SMALL(IF($I$2:$I$3093 = 1, ROW($I$2:$I$3093) - ROW($I$2) + 1), ROWS($I$2:$I401))), "")</f>
        <v/>
      </c>
      <c r="K401" s="23"/>
    </row>
    <row r="402" spans="1:11">
      <c r="A402" s="22" t="s">
        <v>427</v>
      </c>
      <c r="B402" s="23" t="s">
        <v>433</v>
      </c>
      <c r="C402" s="23" t="s">
        <v>423</v>
      </c>
      <c r="D402" s="23" t="s">
        <v>5202</v>
      </c>
      <c r="I402" s="20" t="e">
        <f t="shared" si="6"/>
        <v>#N/A</v>
      </c>
      <c r="J402" t="str">
        <f t="array" ref="J402">IFERROR(INDEX($D$2:$D$3093, SMALL(IF($I$2:$I$3093 = 1, ROW($I$2:$I$3093) - ROW($I$2) + 1), ROWS($I$2:$I402))), "")</f>
        <v/>
      </c>
      <c r="K402" s="23"/>
    </row>
    <row r="403" spans="1:11">
      <c r="A403" s="22" t="s">
        <v>438</v>
      </c>
      <c r="B403" s="23" t="s">
        <v>427</v>
      </c>
      <c r="C403" s="23" t="s">
        <v>423</v>
      </c>
      <c r="D403" s="23" t="s">
        <v>5201</v>
      </c>
      <c r="I403" s="20" t="e">
        <f t="shared" si="6"/>
        <v>#N/A</v>
      </c>
      <c r="J403" t="str">
        <f t="array" ref="J403">IFERROR(INDEX($D$2:$D$3093, SMALL(IF($I$2:$I$3093 = 1, ROW($I$2:$I$3093) - ROW($I$2) + 1), ROWS($I$2:$I403))), "")</f>
        <v/>
      </c>
      <c r="K403" s="23"/>
    </row>
    <row r="404" spans="1:11">
      <c r="A404" s="22" t="s">
        <v>439</v>
      </c>
      <c r="B404" s="23" t="s">
        <v>425</v>
      </c>
      <c r="C404" s="23" t="s">
        <v>425</v>
      </c>
      <c r="D404" s="23" t="s">
        <v>5200</v>
      </c>
      <c r="I404" s="20" t="e">
        <f t="shared" si="6"/>
        <v>#N/A</v>
      </c>
      <c r="J404" t="str">
        <f t="array" ref="J404">IFERROR(INDEX($D$2:$D$3093, SMALL(IF($I$2:$I$3093 = 1, ROW($I$2:$I$3093) - ROW($I$2) + 1), ROWS($I$2:$I404))), "")</f>
        <v/>
      </c>
      <c r="K404" s="23"/>
    </row>
    <row r="405" spans="1:11">
      <c r="A405" s="22" t="s">
        <v>429</v>
      </c>
      <c r="B405" s="23" t="s">
        <v>435</v>
      </c>
      <c r="C405" s="23" t="s">
        <v>423</v>
      </c>
      <c r="D405" s="23" t="s">
        <v>1564</v>
      </c>
      <c r="I405" s="20" t="e">
        <f t="shared" si="6"/>
        <v>#N/A</v>
      </c>
      <c r="J405" t="str">
        <f t="array" ref="J405">IFERROR(INDEX($D$2:$D$3093, SMALL(IF($I$2:$I$3093 = 1, ROW($I$2:$I$3093) - ROW($I$2) + 1), ROWS($I$2:$I405))), "")</f>
        <v/>
      </c>
      <c r="K405" s="23"/>
    </row>
    <row r="406" spans="1:11">
      <c r="A406" s="22" t="s">
        <v>423</v>
      </c>
      <c r="B406" s="23" t="s">
        <v>426</v>
      </c>
      <c r="C406" s="23" t="s">
        <v>424</v>
      </c>
      <c r="D406" s="23" t="s">
        <v>559</v>
      </c>
      <c r="I406" s="20" t="e">
        <f t="shared" si="6"/>
        <v>#N/A</v>
      </c>
      <c r="J406" t="str">
        <f t="array" ref="J406">IFERROR(INDEX($D$2:$D$3093, SMALL(IF($I$2:$I$3093 = 1, ROW($I$2:$I$3093) - ROW($I$2) + 1), ROWS($I$2:$I406))), "")</f>
        <v/>
      </c>
      <c r="K406" s="23"/>
    </row>
    <row r="407" spans="1:11">
      <c r="A407" s="22" t="s">
        <v>427</v>
      </c>
      <c r="B407" s="23" t="s">
        <v>424</v>
      </c>
      <c r="C407" s="23" t="s">
        <v>425</v>
      </c>
      <c r="D407" s="23" t="s">
        <v>1340</v>
      </c>
      <c r="I407" s="20" t="e">
        <f t="shared" si="6"/>
        <v>#N/A</v>
      </c>
      <c r="J407" t="str">
        <f t="array" ref="J407">IFERROR(INDEX($D$2:$D$3093, SMALL(IF($I$2:$I$3093 = 1, ROW($I$2:$I$3093) - ROW($I$2) + 1), ROWS($I$2:$I407))), "")</f>
        <v/>
      </c>
      <c r="K407" s="23"/>
    </row>
    <row r="408" spans="1:11">
      <c r="A408" s="22" t="s">
        <v>433</v>
      </c>
      <c r="B408" s="23" t="s">
        <v>428</v>
      </c>
      <c r="C408" s="23" t="s">
        <v>434</v>
      </c>
      <c r="D408" s="23" t="s">
        <v>2003</v>
      </c>
      <c r="I408" s="20" t="e">
        <f t="shared" si="6"/>
        <v>#N/A</v>
      </c>
      <c r="J408" t="str">
        <f t="array" ref="J408">IFERROR(INDEX($D$2:$D$3093, SMALL(IF($I$2:$I$3093 = 1, ROW($I$2:$I$3093) - ROW($I$2) + 1), ROWS($I$2:$I408))), "")</f>
        <v/>
      </c>
      <c r="K408" s="23"/>
    </row>
    <row r="409" spans="1:11">
      <c r="A409" s="22" t="s">
        <v>434</v>
      </c>
      <c r="B409" s="23" t="s">
        <v>426</v>
      </c>
      <c r="C409" s="23" t="s">
        <v>533</v>
      </c>
      <c r="D409" s="23" t="s">
        <v>2094</v>
      </c>
      <c r="I409" s="20" t="e">
        <f t="shared" si="6"/>
        <v>#N/A</v>
      </c>
      <c r="J409" t="str">
        <f t="array" ref="J409">IFERROR(INDEX($D$2:$D$3093, SMALL(IF($I$2:$I$3093 = 1, ROW($I$2:$I$3093) - ROW($I$2) + 1), ROWS($I$2:$I409))), "")</f>
        <v/>
      </c>
      <c r="K409" s="23"/>
    </row>
    <row r="410" spans="1:11">
      <c r="A410" s="22" t="s">
        <v>425</v>
      </c>
      <c r="B410" s="23" t="s">
        <v>423</v>
      </c>
      <c r="C410" s="23" t="s">
        <v>426</v>
      </c>
      <c r="D410" s="23" t="s">
        <v>713</v>
      </c>
      <c r="I410" s="20" t="e">
        <f t="shared" si="6"/>
        <v>#N/A</v>
      </c>
      <c r="J410" t="str">
        <f t="array" ref="J410">IFERROR(INDEX($D$2:$D$3093, SMALL(IF($I$2:$I$3093 = 1, ROW($I$2:$I$3093) - ROW($I$2) + 1), ROWS($I$2:$I410))), "")</f>
        <v/>
      </c>
      <c r="K410" s="23"/>
    </row>
    <row r="411" spans="1:11">
      <c r="A411" s="22" t="s">
        <v>439</v>
      </c>
      <c r="B411" s="23" t="s">
        <v>444</v>
      </c>
      <c r="C411" s="23" t="s">
        <v>426</v>
      </c>
      <c r="D411" s="23" t="s">
        <v>2959</v>
      </c>
      <c r="I411" s="20" t="e">
        <f t="shared" si="6"/>
        <v>#N/A</v>
      </c>
      <c r="J411" t="str">
        <f t="array" ref="J411">IFERROR(INDEX($D$2:$D$3093, SMALL(IF($I$2:$I$3093 = 1, ROW($I$2:$I$3093) - ROW($I$2) + 1), ROWS($I$2:$I411))), "")</f>
        <v/>
      </c>
      <c r="K411" s="23"/>
    </row>
    <row r="412" spans="1:11">
      <c r="A412" s="22" t="s">
        <v>425</v>
      </c>
      <c r="B412" s="23" t="s">
        <v>429</v>
      </c>
      <c r="C412" s="23" t="s">
        <v>429</v>
      </c>
      <c r="D412" s="23" t="s">
        <v>883</v>
      </c>
      <c r="I412" s="20" t="e">
        <f t="shared" si="6"/>
        <v>#N/A</v>
      </c>
      <c r="J412" t="str">
        <f t="array" ref="J412">IFERROR(INDEX($D$2:$D$3093, SMALL(IF($I$2:$I$3093 = 1, ROW($I$2:$I$3093) - ROW($I$2) + 1), ROWS($I$2:$I412))), "")</f>
        <v/>
      </c>
      <c r="K412" s="23"/>
    </row>
    <row r="413" spans="1:11">
      <c r="A413" s="22" t="s">
        <v>437</v>
      </c>
      <c r="B413" s="23" t="s">
        <v>428</v>
      </c>
      <c r="C413" s="23" t="s">
        <v>434</v>
      </c>
      <c r="D413" s="23" t="s">
        <v>2515</v>
      </c>
      <c r="I413" s="20" t="e">
        <f t="shared" si="6"/>
        <v>#N/A</v>
      </c>
      <c r="J413" t="str">
        <f t="array" ref="J413">IFERROR(INDEX($D$2:$D$3093, SMALL(IF($I$2:$I$3093 = 1, ROW($I$2:$I$3093) - ROW($I$2) + 1), ROWS($I$2:$I413))), "")</f>
        <v/>
      </c>
      <c r="K413" s="23"/>
    </row>
    <row r="414" spans="1:11">
      <c r="A414" s="22" t="s">
        <v>452</v>
      </c>
      <c r="B414" s="23" t="s">
        <v>423</v>
      </c>
      <c r="C414" s="23" t="s">
        <v>424</v>
      </c>
      <c r="D414" s="23" t="s">
        <v>5204</v>
      </c>
      <c r="I414" s="20" t="e">
        <f t="shared" si="6"/>
        <v>#N/A</v>
      </c>
      <c r="J414" t="str">
        <f t="array" ref="J414">IFERROR(INDEX($D$2:$D$3093, SMALL(IF($I$2:$I$3093 = 1, ROW($I$2:$I$3093) - ROW($I$2) + 1), ROWS($I$2:$I414))), "")</f>
        <v/>
      </c>
      <c r="K414" s="23"/>
    </row>
    <row r="415" spans="1:11">
      <c r="A415" s="22" t="s">
        <v>463</v>
      </c>
      <c r="B415" s="23" t="s">
        <v>423</v>
      </c>
      <c r="C415" s="23" t="s">
        <v>423</v>
      </c>
      <c r="D415" s="23" t="s">
        <v>5203</v>
      </c>
      <c r="I415" s="20" t="e">
        <f t="shared" si="6"/>
        <v>#N/A</v>
      </c>
      <c r="J415" t="str">
        <f t="array" ref="J415">IFERROR(INDEX($D$2:$D$3093, SMALL(IF($I$2:$I$3093 = 1, ROW($I$2:$I$3093) - ROW($I$2) + 1), ROWS($I$2:$I415))), "")</f>
        <v/>
      </c>
      <c r="K415" s="23"/>
    </row>
    <row r="416" spans="1:11">
      <c r="A416" s="22" t="s">
        <v>464</v>
      </c>
      <c r="B416" s="23" t="s">
        <v>423</v>
      </c>
      <c r="C416" s="23" t="s">
        <v>423</v>
      </c>
      <c r="D416" s="23" t="s">
        <v>3108</v>
      </c>
      <c r="I416" s="20" t="e">
        <f t="shared" si="6"/>
        <v>#N/A</v>
      </c>
      <c r="J416" t="str">
        <f t="array" ref="J416">IFERROR(INDEX($D$2:$D$3093, SMALL(IF($I$2:$I$3093 = 1, ROW($I$2:$I$3093) - ROW($I$2) + 1), ROWS($I$2:$I416))), "")</f>
        <v/>
      </c>
      <c r="K416" s="23"/>
    </row>
    <row r="417" spans="1:11">
      <c r="A417" s="22" t="s">
        <v>461</v>
      </c>
      <c r="B417" s="23" t="s">
        <v>426</v>
      </c>
      <c r="C417" s="23" t="s">
        <v>423</v>
      </c>
      <c r="D417" s="23" t="s">
        <v>3061</v>
      </c>
      <c r="I417" s="20" t="e">
        <f t="shared" si="6"/>
        <v>#N/A</v>
      </c>
      <c r="J417" t="str">
        <f t="array" ref="J417">IFERROR(INDEX($D$2:$D$3093, SMALL(IF($I$2:$I$3093 = 1, ROW($I$2:$I$3093) - ROW($I$2) + 1), ROWS($I$2:$I417))), "")</f>
        <v/>
      </c>
      <c r="K417" s="23"/>
    </row>
    <row r="418" spans="1:11">
      <c r="A418" s="22" t="s">
        <v>423</v>
      </c>
      <c r="B418" s="23" t="s">
        <v>439</v>
      </c>
      <c r="C418" s="23" t="s">
        <v>423</v>
      </c>
      <c r="D418" s="23" t="s">
        <v>633</v>
      </c>
      <c r="I418" s="20" t="e">
        <f t="shared" si="6"/>
        <v>#N/A</v>
      </c>
      <c r="J418" t="str">
        <f t="array" ref="J418">IFERROR(INDEX($D$2:$D$3093, SMALL(IF($I$2:$I$3093 = 1, ROW($I$2:$I$3093) - ROW($I$2) + 1), ROWS($I$2:$I418))), "")</f>
        <v/>
      </c>
      <c r="K418" s="23"/>
    </row>
    <row r="419" spans="1:11">
      <c r="A419" s="22" t="s">
        <v>431</v>
      </c>
      <c r="B419" s="23" t="s">
        <v>437</v>
      </c>
      <c r="C419" s="23" t="s">
        <v>426</v>
      </c>
      <c r="D419" s="23" t="s">
        <v>1862</v>
      </c>
      <c r="I419" s="20" t="e">
        <f t="shared" si="6"/>
        <v>#N/A</v>
      </c>
      <c r="J419" t="str">
        <f t="array" ref="J419">IFERROR(INDEX($D$2:$D$3093, SMALL(IF($I$2:$I$3093 = 1, ROW($I$2:$I$3093) - ROW($I$2) + 1), ROWS($I$2:$I419))), "")</f>
        <v/>
      </c>
      <c r="K419" s="23"/>
    </row>
    <row r="420" spans="1:11">
      <c r="A420" s="22" t="s">
        <v>437</v>
      </c>
      <c r="B420" s="23" t="s">
        <v>428</v>
      </c>
      <c r="C420" s="23" t="s">
        <v>435</v>
      </c>
      <c r="D420" s="23" t="s">
        <v>2516</v>
      </c>
      <c r="I420" s="20" t="e">
        <f t="shared" si="6"/>
        <v>#N/A</v>
      </c>
      <c r="J420" t="str">
        <f t="array" ref="J420">IFERROR(INDEX($D$2:$D$3093, SMALL(IF($I$2:$I$3093 = 1, ROW($I$2:$I$3093) - ROW($I$2) + 1), ROWS($I$2:$I420))), "")</f>
        <v/>
      </c>
      <c r="K420" s="23"/>
    </row>
    <row r="421" spans="1:11">
      <c r="A421" s="22" t="s">
        <v>452</v>
      </c>
      <c r="B421" s="23" t="s">
        <v>429</v>
      </c>
      <c r="C421" s="23" t="s">
        <v>424</v>
      </c>
      <c r="D421" s="23" t="s">
        <v>3015</v>
      </c>
      <c r="I421" s="20" t="e">
        <f t="shared" si="6"/>
        <v>#N/A</v>
      </c>
      <c r="J421" t="str">
        <f t="array" ref="J421">IFERROR(INDEX($D$2:$D$3093, SMALL(IF($I$2:$I$3093 = 1, ROW($I$2:$I$3093) - ROW($I$2) + 1), ROWS($I$2:$I421))), "")</f>
        <v/>
      </c>
      <c r="K421" s="23"/>
    </row>
    <row r="422" spans="1:11">
      <c r="A422" s="22" t="s">
        <v>452</v>
      </c>
      <c r="B422" s="23" t="s">
        <v>424</v>
      </c>
      <c r="C422" s="23" t="s">
        <v>423</v>
      </c>
      <c r="D422" s="23" t="s">
        <v>136</v>
      </c>
      <c r="I422" s="20" t="e">
        <f t="shared" si="6"/>
        <v>#N/A</v>
      </c>
      <c r="J422" t="str">
        <f t="array" ref="J422">IFERROR(INDEX($D$2:$D$3093, SMALL(IF($I$2:$I$3093 = 1, ROW($I$2:$I$3093) - ROW($I$2) + 1), ROWS($I$2:$I422))), "")</f>
        <v/>
      </c>
      <c r="K422" s="23"/>
    </row>
    <row r="423" spans="1:11">
      <c r="A423" s="22" t="s">
        <v>426</v>
      </c>
      <c r="B423" s="23" t="s">
        <v>427</v>
      </c>
      <c r="C423" s="23" t="s">
        <v>425</v>
      </c>
      <c r="D423" s="23" t="s">
        <v>1296</v>
      </c>
      <c r="I423" s="20" t="e">
        <f t="shared" si="6"/>
        <v>#N/A</v>
      </c>
      <c r="J423" t="str">
        <f t="array" ref="J423">IFERROR(INDEX($D$2:$D$3093, SMALL(IF($I$2:$I$3093 = 1, ROW($I$2:$I$3093) - ROW($I$2) + 1), ROWS($I$2:$I423))), "")</f>
        <v/>
      </c>
      <c r="K423" s="23"/>
    </row>
    <row r="424" spans="1:11">
      <c r="A424" s="22" t="s">
        <v>425</v>
      </c>
      <c r="B424" s="23" t="s">
        <v>424</v>
      </c>
      <c r="C424" s="23" t="s">
        <v>437</v>
      </c>
      <c r="D424" s="23" t="s">
        <v>5205</v>
      </c>
      <c r="I424" s="20" t="e">
        <f t="shared" si="6"/>
        <v>#N/A</v>
      </c>
      <c r="J424" t="str">
        <f t="array" ref="J424">IFERROR(INDEX($D$2:$D$3093, SMALL(IF($I$2:$I$3093 = 1, ROW($I$2:$I$3093) - ROW($I$2) + 1), ROWS($I$2:$I424))), "")</f>
        <v/>
      </c>
      <c r="K424" s="23"/>
    </row>
    <row r="425" spans="1:11">
      <c r="A425" s="22" t="s">
        <v>437</v>
      </c>
      <c r="B425" s="23" t="s">
        <v>533</v>
      </c>
      <c r="C425" s="23" t="s">
        <v>428</v>
      </c>
      <c r="D425" s="23" t="s">
        <v>5206</v>
      </c>
      <c r="I425" s="20" t="e">
        <f t="shared" si="6"/>
        <v>#N/A</v>
      </c>
      <c r="J425" t="str">
        <f t="array" ref="J425">IFERROR(INDEX($D$2:$D$3093, SMALL(IF($I$2:$I$3093 = 1, ROW($I$2:$I$3093) - ROW($I$2) + 1), ROWS($I$2:$I425))), "")</f>
        <v/>
      </c>
      <c r="K425" s="23"/>
    </row>
    <row r="426" spans="1:11">
      <c r="A426" s="22" t="s">
        <v>439</v>
      </c>
      <c r="B426" s="23" t="s">
        <v>426</v>
      </c>
      <c r="C426" s="23" t="s">
        <v>426</v>
      </c>
      <c r="D426" s="23" t="s">
        <v>2794</v>
      </c>
      <c r="I426" s="20" t="e">
        <f t="shared" si="6"/>
        <v>#N/A</v>
      </c>
      <c r="J426" t="str">
        <f t="array" ref="J426">IFERROR(INDEX($D$2:$D$3093, SMALL(IF($I$2:$I$3093 = 1, ROW($I$2:$I$3093) - ROW($I$2) + 1), ROWS($I$2:$I426))), "")</f>
        <v/>
      </c>
      <c r="K426" s="23"/>
    </row>
    <row r="427" spans="1:11">
      <c r="A427" s="22" t="s">
        <v>452</v>
      </c>
      <c r="B427" s="23" t="s">
        <v>428</v>
      </c>
      <c r="C427" s="23" t="s">
        <v>423</v>
      </c>
      <c r="D427" s="23" t="s">
        <v>3013</v>
      </c>
      <c r="I427" s="20" t="e">
        <f t="shared" si="6"/>
        <v>#N/A</v>
      </c>
      <c r="J427" t="str">
        <f t="array" ref="J427">IFERROR(INDEX($D$2:$D$3093, SMALL(IF($I$2:$I$3093 = 1, ROW($I$2:$I$3093) - ROW($I$2) + 1), ROWS($I$2:$I427))), "")</f>
        <v/>
      </c>
      <c r="K427" s="23"/>
    </row>
    <row r="428" spans="1:11">
      <c r="A428" s="22" t="s">
        <v>434</v>
      </c>
      <c r="B428" s="23" t="s">
        <v>433</v>
      </c>
      <c r="C428" s="23" t="s">
        <v>425</v>
      </c>
      <c r="D428" s="23" t="s">
        <v>2179</v>
      </c>
      <c r="I428" s="20" t="e">
        <f t="shared" si="6"/>
        <v>#N/A</v>
      </c>
      <c r="J428" t="str">
        <f t="array" ref="J428">IFERROR(INDEX($D$2:$D$3093, SMALL(IF($I$2:$I$3093 = 1, ROW($I$2:$I$3093) - ROW($I$2) + 1), ROWS($I$2:$I428))), "")</f>
        <v/>
      </c>
      <c r="K428" s="23"/>
    </row>
    <row r="429" spans="1:11">
      <c r="A429" s="22" t="s">
        <v>438</v>
      </c>
      <c r="B429" s="23" t="s">
        <v>435</v>
      </c>
      <c r="C429" s="23" t="s">
        <v>427</v>
      </c>
      <c r="D429" s="23" t="s">
        <v>2742</v>
      </c>
      <c r="I429" s="20" t="e">
        <f t="shared" si="6"/>
        <v>#N/A</v>
      </c>
      <c r="J429" t="str">
        <f t="array" ref="J429">IFERROR(INDEX($D$2:$D$3093, SMALL(IF($I$2:$I$3093 = 1, ROW($I$2:$I$3093) - ROW($I$2) + 1), ROWS($I$2:$I429))), "")</f>
        <v/>
      </c>
      <c r="K429" s="23"/>
    </row>
    <row r="430" spans="1:11">
      <c r="A430" s="22" t="s">
        <v>431</v>
      </c>
      <c r="B430" s="23" t="s">
        <v>429</v>
      </c>
      <c r="C430" s="23" t="s">
        <v>425</v>
      </c>
      <c r="D430" s="23" t="s">
        <v>1818</v>
      </c>
      <c r="I430" s="20" t="e">
        <f t="shared" si="6"/>
        <v>#N/A</v>
      </c>
      <c r="J430" t="str">
        <f t="array" ref="J430">IFERROR(INDEX($D$2:$D$3093, SMALL(IF($I$2:$I$3093 = 1, ROW($I$2:$I$3093) - ROW($I$2) + 1), ROWS($I$2:$I430))), "")</f>
        <v/>
      </c>
      <c r="K430" s="23"/>
    </row>
    <row r="431" spans="1:11">
      <c r="A431" s="22" t="s">
        <v>439</v>
      </c>
      <c r="B431" s="23" t="s">
        <v>445</v>
      </c>
      <c r="C431" s="23" t="s">
        <v>425</v>
      </c>
      <c r="D431" s="23" t="s">
        <v>2982</v>
      </c>
      <c r="I431" s="20" t="e">
        <f t="shared" si="6"/>
        <v>#N/A</v>
      </c>
      <c r="J431" t="str">
        <f t="array" ref="J431">IFERROR(INDEX($D$2:$D$3093, SMALL(IF($I$2:$I$3093 = 1, ROW($I$2:$I$3093) - ROW($I$2) + 1), ROWS($I$2:$I431))), "")</f>
        <v/>
      </c>
      <c r="K431" s="23"/>
    </row>
    <row r="432" spans="1:11">
      <c r="A432" s="22" t="s">
        <v>439</v>
      </c>
      <c r="B432" s="23" t="s">
        <v>444</v>
      </c>
      <c r="C432" s="23" t="s">
        <v>427</v>
      </c>
      <c r="D432" s="23" t="s">
        <v>2960</v>
      </c>
      <c r="I432" s="20" t="e">
        <f t="shared" si="6"/>
        <v>#N/A</v>
      </c>
      <c r="J432" t="str">
        <f t="array" ref="J432">IFERROR(INDEX($D$2:$D$3093, SMALL(IF($I$2:$I$3093 = 1, ROW($I$2:$I$3093) - ROW($I$2) + 1), ROWS($I$2:$I432))), "")</f>
        <v/>
      </c>
      <c r="K432" s="23"/>
    </row>
    <row r="433" spans="1:11">
      <c r="A433" s="22" t="s">
        <v>439</v>
      </c>
      <c r="B433" s="23" t="s">
        <v>442</v>
      </c>
      <c r="C433" s="23" t="s">
        <v>424</v>
      </c>
      <c r="D433" s="23" t="s">
        <v>2935</v>
      </c>
      <c r="I433" s="20" t="e">
        <f t="shared" si="6"/>
        <v>#N/A</v>
      </c>
      <c r="J433" t="str">
        <f t="array" ref="J433">IFERROR(INDEX($D$2:$D$3093, SMALL(IF($I$2:$I$3093 = 1, ROW($I$2:$I$3093) - ROW($I$2) + 1), ROWS($I$2:$I433))), "")</f>
        <v/>
      </c>
      <c r="K433" s="23"/>
    </row>
    <row r="434" spans="1:11">
      <c r="A434" s="22" t="s">
        <v>432</v>
      </c>
      <c r="B434" s="23" t="s">
        <v>427</v>
      </c>
      <c r="C434" s="23" t="s">
        <v>474</v>
      </c>
      <c r="D434" s="23" t="s">
        <v>1911</v>
      </c>
      <c r="I434" s="20" t="e">
        <f t="shared" si="6"/>
        <v>#N/A</v>
      </c>
      <c r="J434" t="str">
        <f t="array" ref="J434">IFERROR(INDEX($D$2:$D$3093, SMALL(IF($I$2:$I$3093 = 1, ROW($I$2:$I$3093) - ROW($I$2) + 1), ROWS($I$2:$I434))), "")</f>
        <v/>
      </c>
      <c r="K434" s="23"/>
    </row>
    <row r="435" spans="1:11">
      <c r="A435" s="22" t="s">
        <v>425</v>
      </c>
      <c r="B435" s="23" t="s">
        <v>431</v>
      </c>
      <c r="C435" s="23" t="s">
        <v>425</v>
      </c>
      <c r="D435" s="23" t="s">
        <v>939</v>
      </c>
      <c r="I435" s="20" t="e">
        <f t="shared" si="6"/>
        <v>#N/A</v>
      </c>
      <c r="J435" t="str">
        <f t="array" ref="J435">IFERROR(INDEX($D$2:$D$3093, SMALL(IF($I$2:$I$3093 = 1, ROW($I$2:$I$3093) - ROW($I$2) + 1), ROWS($I$2:$I435))), "")</f>
        <v/>
      </c>
      <c r="K435" s="23"/>
    </row>
    <row r="436" spans="1:11">
      <c r="A436" s="22" t="s">
        <v>432</v>
      </c>
      <c r="B436" s="23" t="s">
        <v>427</v>
      </c>
      <c r="C436" s="23" t="s">
        <v>431</v>
      </c>
      <c r="D436" s="23" t="s">
        <v>1903</v>
      </c>
      <c r="I436" s="20" t="e">
        <f t="shared" si="6"/>
        <v>#N/A</v>
      </c>
      <c r="J436" t="str">
        <f t="array" ref="J436">IFERROR(INDEX($D$2:$D$3093, SMALL(IF($I$2:$I$3093 = 1, ROW($I$2:$I$3093) - ROW($I$2) + 1), ROWS($I$2:$I436))), "")</f>
        <v/>
      </c>
      <c r="K436" s="23"/>
    </row>
    <row r="437" spans="1:11">
      <c r="A437" s="22" t="s">
        <v>439</v>
      </c>
      <c r="B437" s="23" t="s">
        <v>442</v>
      </c>
      <c r="C437" s="23" t="s">
        <v>425</v>
      </c>
      <c r="D437" s="23" t="s">
        <v>2936</v>
      </c>
      <c r="I437" s="20" t="e">
        <f t="shared" si="6"/>
        <v>#N/A</v>
      </c>
      <c r="J437" t="str">
        <f t="array" ref="J437">IFERROR(INDEX($D$2:$D$3093, SMALL(IF($I$2:$I$3093 = 1, ROW($I$2:$I$3093) - ROW($I$2) + 1), ROWS($I$2:$I437))), "")</f>
        <v/>
      </c>
      <c r="K437" s="23"/>
    </row>
    <row r="438" spans="1:11">
      <c r="A438" s="22" t="s">
        <v>439</v>
      </c>
      <c r="B438" s="23" t="s">
        <v>430</v>
      </c>
      <c r="C438" s="23" t="s">
        <v>423</v>
      </c>
      <c r="D438" s="23" t="s">
        <v>2835</v>
      </c>
      <c r="I438" s="20" t="e">
        <f t="shared" si="6"/>
        <v>#N/A</v>
      </c>
      <c r="J438" t="str">
        <f t="array" ref="J438">IFERROR(INDEX($D$2:$D$3093, SMALL(IF($I$2:$I$3093 = 1, ROW($I$2:$I$3093) - ROW($I$2) + 1), ROWS($I$2:$I438))), "")</f>
        <v/>
      </c>
      <c r="K438" s="23"/>
    </row>
    <row r="439" spans="1:11">
      <c r="A439" s="22" t="s">
        <v>438</v>
      </c>
      <c r="B439" s="23" t="s">
        <v>433</v>
      </c>
      <c r="C439" s="23" t="s">
        <v>427</v>
      </c>
      <c r="D439" s="23" t="s">
        <v>2707</v>
      </c>
      <c r="I439" s="20" t="e">
        <f t="shared" si="6"/>
        <v>#N/A</v>
      </c>
      <c r="J439" t="str">
        <f t="array" ref="J439">IFERROR(INDEX($D$2:$D$3093, SMALL(IF($I$2:$I$3093 = 1, ROW($I$2:$I$3093) - ROW($I$2) + 1), ROWS($I$2:$I439))), "")</f>
        <v/>
      </c>
      <c r="K439" s="23"/>
    </row>
    <row r="440" spans="1:11">
      <c r="A440" s="22" t="s">
        <v>428</v>
      </c>
      <c r="B440" s="23" t="s">
        <v>426</v>
      </c>
      <c r="C440" s="23" t="s">
        <v>436</v>
      </c>
      <c r="D440" s="23" t="s">
        <v>1487</v>
      </c>
      <c r="I440" s="20" t="e">
        <f t="shared" si="6"/>
        <v>#N/A</v>
      </c>
      <c r="J440" t="str">
        <f t="array" ref="J440">IFERROR(INDEX($D$2:$D$3093, SMALL(IF($I$2:$I$3093 = 1, ROW($I$2:$I$3093) - ROW($I$2) + 1), ROWS($I$2:$I440))), "")</f>
        <v/>
      </c>
      <c r="K440" s="23"/>
    </row>
    <row r="441" spans="1:11">
      <c r="A441" s="22" t="s">
        <v>533</v>
      </c>
      <c r="B441" s="23" t="s">
        <v>433</v>
      </c>
      <c r="C441" s="23" t="s">
        <v>425</v>
      </c>
      <c r="D441" s="23" t="s">
        <v>5208</v>
      </c>
      <c r="I441" s="20" t="e">
        <f t="shared" si="6"/>
        <v>#N/A</v>
      </c>
      <c r="J441" t="str">
        <f t="array" ref="J441">IFERROR(INDEX($D$2:$D$3093, SMALL(IF($I$2:$I$3093 = 1, ROW($I$2:$I$3093) - ROW($I$2) + 1), ROWS($I$2:$I441))), "")</f>
        <v/>
      </c>
      <c r="K441" s="23"/>
    </row>
    <row r="442" spans="1:11">
      <c r="A442" s="22" t="s">
        <v>438</v>
      </c>
      <c r="B442" s="23" t="s">
        <v>428</v>
      </c>
      <c r="C442" s="23" t="s">
        <v>423</v>
      </c>
      <c r="D442" s="23" t="s">
        <v>5207</v>
      </c>
      <c r="I442" s="20" t="e">
        <f t="shared" si="6"/>
        <v>#N/A</v>
      </c>
      <c r="J442" t="str">
        <f t="array" ref="J442">IFERROR(INDEX($D$2:$D$3093, SMALL(IF($I$2:$I$3093 = 1, ROW($I$2:$I$3093) - ROW($I$2) + 1), ROWS($I$2:$I442))), "")</f>
        <v/>
      </c>
      <c r="K442" s="23"/>
    </row>
    <row r="443" spans="1:11">
      <c r="A443" s="22" t="s">
        <v>461</v>
      </c>
      <c r="B443" s="23" t="s">
        <v>425</v>
      </c>
      <c r="C443" s="23" t="s">
        <v>425</v>
      </c>
      <c r="D443" s="23" t="s">
        <v>5210</v>
      </c>
      <c r="I443" s="20" t="e">
        <f t="shared" si="6"/>
        <v>#N/A</v>
      </c>
      <c r="J443" t="str">
        <f t="array" ref="J443">IFERROR(INDEX($D$2:$D$3093, SMALL(IF($I$2:$I$3093 = 1, ROW($I$2:$I$3093) - ROW($I$2) + 1), ROWS($I$2:$I443))), "")</f>
        <v/>
      </c>
      <c r="K443" s="23"/>
    </row>
    <row r="444" spans="1:11">
      <c r="A444" s="22" t="s">
        <v>464</v>
      </c>
      <c r="B444" s="23" t="s">
        <v>424</v>
      </c>
      <c r="C444" s="23" t="s">
        <v>424</v>
      </c>
      <c r="D444" s="23" t="s">
        <v>5209</v>
      </c>
      <c r="I444" s="20" t="e">
        <f t="shared" si="6"/>
        <v>#N/A</v>
      </c>
      <c r="J444" t="str">
        <f t="array" ref="J444">IFERROR(INDEX($D$2:$D$3093, SMALL(IF($I$2:$I$3093 = 1, ROW($I$2:$I$3093) - ROW($I$2) + 1), ROWS($I$2:$I444))), "")</f>
        <v/>
      </c>
      <c r="K444" s="23"/>
    </row>
    <row r="445" spans="1:11">
      <c r="A445" s="22" t="s">
        <v>434</v>
      </c>
      <c r="B445" s="23" t="s">
        <v>423</v>
      </c>
      <c r="C445" s="23" t="s">
        <v>428</v>
      </c>
      <c r="D445" s="23" t="s">
        <v>2039</v>
      </c>
      <c r="I445" s="20" t="e">
        <f t="shared" si="6"/>
        <v>#N/A</v>
      </c>
      <c r="J445" t="str">
        <f t="array" ref="J445">IFERROR(INDEX($D$2:$D$3093, SMALL(IF($I$2:$I$3093 = 1, ROW($I$2:$I$3093) - ROW($I$2) + 1), ROWS($I$2:$I445))), "")</f>
        <v/>
      </c>
      <c r="K445" s="23"/>
    </row>
    <row r="446" spans="1:11">
      <c r="A446" s="22" t="s">
        <v>427</v>
      </c>
      <c r="B446" s="23" t="s">
        <v>437</v>
      </c>
      <c r="C446" s="23" t="s">
        <v>424</v>
      </c>
      <c r="D446" s="23" t="s">
        <v>1451</v>
      </c>
      <c r="I446" s="20" t="e">
        <f t="shared" si="6"/>
        <v>#N/A</v>
      </c>
      <c r="J446" t="str">
        <f t="array" ref="J446">IFERROR(INDEX($D$2:$D$3093, SMALL(IF($I$2:$I$3093 = 1, ROW($I$2:$I$3093) - ROW($I$2) + 1), ROWS($I$2:$I446))), "")</f>
        <v/>
      </c>
      <c r="K446" s="23"/>
    </row>
    <row r="447" spans="1:11">
      <c r="A447" s="22" t="s">
        <v>425</v>
      </c>
      <c r="B447" s="23" t="s">
        <v>429</v>
      </c>
      <c r="C447" s="23" t="s">
        <v>749</v>
      </c>
      <c r="D447" s="23" t="s">
        <v>898</v>
      </c>
      <c r="I447" s="20" t="e">
        <f t="shared" si="6"/>
        <v>#N/A</v>
      </c>
      <c r="J447" t="str">
        <f t="array" ref="J447">IFERROR(INDEX($D$2:$D$3093, SMALL(IF($I$2:$I$3093 = 1, ROW($I$2:$I$3093) - ROW($I$2) + 1), ROWS($I$2:$I447))), "")</f>
        <v/>
      </c>
      <c r="K447" s="23"/>
    </row>
    <row r="448" spans="1:11">
      <c r="A448" s="22" t="s">
        <v>438</v>
      </c>
      <c r="B448" s="23" t="s">
        <v>430</v>
      </c>
      <c r="C448" s="23" t="s">
        <v>424</v>
      </c>
      <c r="D448" s="23" t="s">
        <v>2684</v>
      </c>
      <c r="I448" s="20" t="e">
        <f t="shared" si="6"/>
        <v>#N/A</v>
      </c>
      <c r="J448" t="str">
        <f t="array" ref="J448">IFERROR(INDEX($D$2:$D$3093, SMALL(IF($I$2:$I$3093 = 1, ROW($I$2:$I$3093) - ROW($I$2) + 1), ROWS($I$2:$I448))), "")</f>
        <v/>
      </c>
      <c r="K448" s="23"/>
    </row>
    <row r="449" spans="1:11">
      <c r="A449" s="22" t="s">
        <v>434</v>
      </c>
      <c r="B449" s="23" t="s">
        <v>432</v>
      </c>
      <c r="C449" s="23" t="s">
        <v>426</v>
      </c>
      <c r="D449" s="23" t="s">
        <v>5211</v>
      </c>
      <c r="I449" s="20" t="e">
        <f t="shared" si="6"/>
        <v>#N/A</v>
      </c>
      <c r="J449" t="str">
        <f t="array" ref="J449">IFERROR(INDEX($D$2:$D$3093, SMALL(IF($I$2:$I$3093 = 1, ROW($I$2:$I$3093) - ROW($I$2) + 1), ROWS($I$2:$I449))), "")</f>
        <v/>
      </c>
      <c r="K449" s="23"/>
    </row>
    <row r="450" spans="1:11">
      <c r="A450" s="22" t="s">
        <v>434</v>
      </c>
      <c r="B450" s="23" t="s">
        <v>438</v>
      </c>
      <c r="C450" s="23" t="s">
        <v>425</v>
      </c>
      <c r="D450" s="23" t="s">
        <v>5212</v>
      </c>
      <c r="I450" s="20" t="e">
        <f t="shared" si="6"/>
        <v>#N/A</v>
      </c>
      <c r="J450" t="str">
        <f t="array" ref="J450">IFERROR(INDEX($D$2:$D$3093, SMALL(IF($I$2:$I$3093 = 1, ROW($I$2:$I$3093) - ROW($I$2) + 1), ROWS($I$2:$I450))), "")</f>
        <v/>
      </c>
      <c r="K450" s="23"/>
    </row>
    <row r="451" spans="1:11">
      <c r="A451" s="22" t="s">
        <v>436</v>
      </c>
      <c r="B451" s="23" t="s">
        <v>428</v>
      </c>
      <c r="C451" s="23" t="s">
        <v>423</v>
      </c>
      <c r="D451" s="23" t="s">
        <v>2378</v>
      </c>
      <c r="I451" s="20" t="e">
        <f t="shared" ref="I451:I514" si="7">IF(AND(A451=$G$6, B451=$G$5), 1, 0)</f>
        <v>#N/A</v>
      </c>
      <c r="J451" t="str">
        <f t="array" ref="J451">IFERROR(INDEX($D$2:$D$3093, SMALL(IF($I$2:$I$3093 = 1, ROW($I$2:$I$3093) - ROW($I$2) + 1), ROWS($I$2:$I451))), "")</f>
        <v/>
      </c>
      <c r="K451" s="23"/>
    </row>
    <row r="452" spans="1:11">
      <c r="A452" s="22" t="s">
        <v>452</v>
      </c>
      <c r="B452" s="23" t="s">
        <v>426</v>
      </c>
      <c r="C452" s="23" t="s">
        <v>423</v>
      </c>
      <c r="D452" s="23" t="s">
        <v>3009</v>
      </c>
      <c r="I452" s="20" t="e">
        <f t="shared" si="7"/>
        <v>#N/A</v>
      </c>
      <c r="J452" t="str">
        <f t="array" ref="J452">IFERROR(INDEX($D$2:$D$3093, SMALL(IF($I$2:$I$3093 = 1, ROW($I$2:$I$3093) - ROW($I$2) + 1), ROWS($I$2:$I452))), "")</f>
        <v/>
      </c>
      <c r="K452" s="23"/>
    </row>
    <row r="453" spans="1:11">
      <c r="A453" s="22" t="s">
        <v>452</v>
      </c>
      <c r="B453" s="23" t="s">
        <v>533</v>
      </c>
      <c r="C453" s="23" t="s">
        <v>424</v>
      </c>
      <c r="D453" s="23" t="s">
        <v>3007</v>
      </c>
      <c r="I453" s="20" t="e">
        <f t="shared" si="7"/>
        <v>#N/A</v>
      </c>
      <c r="J453" t="str">
        <f t="array" ref="J453">IFERROR(INDEX($D$2:$D$3093, SMALL(IF($I$2:$I$3093 = 1, ROW($I$2:$I$3093) - ROW($I$2) + 1), ROWS($I$2:$I453))), "")</f>
        <v/>
      </c>
      <c r="K453" s="23"/>
    </row>
    <row r="454" spans="1:11">
      <c r="A454" s="22" t="s">
        <v>452</v>
      </c>
      <c r="B454" s="23" t="s">
        <v>429</v>
      </c>
      <c r="C454" s="23" t="s">
        <v>425</v>
      </c>
      <c r="D454" s="23" t="s">
        <v>3016</v>
      </c>
      <c r="I454" s="20" t="e">
        <f t="shared" si="7"/>
        <v>#N/A</v>
      </c>
      <c r="J454" t="str">
        <f t="array" ref="J454">IFERROR(INDEX($D$2:$D$3093, SMALL(IF($I$2:$I$3093 = 1, ROW($I$2:$I$3093) - ROW($I$2) + 1), ROWS($I$2:$I454))), "")</f>
        <v/>
      </c>
      <c r="K454" s="23"/>
    </row>
    <row r="455" spans="1:11">
      <c r="A455" s="22" t="s">
        <v>434</v>
      </c>
      <c r="B455" s="23" t="s">
        <v>438</v>
      </c>
      <c r="C455" s="23" t="s">
        <v>533</v>
      </c>
      <c r="D455" s="23" t="s">
        <v>2225</v>
      </c>
      <c r="I455" s="20" t="e">
        <f t="shared" si="7"/>
        <v>#N/A</v>
      </c>
      <c r="J455" t="str">
        <f t="array" ref="J455">IFERROR(INDEX($D$2:$D$3093, SMALL(IF($I$2:$I$3093 = 1, ROW($I$2:$I$3093) - ROW($I$2) + 1), ROWS($I$2:$I455))), "")</f>
        <v/>
      </c>
      <c r="K455" s="23"/>
    </row>
    <row r="456" spans="1:11">
      <c r="A456" s="22" t="s">
        <v>433</v>
      </c>
      <c r="B456" s="23" t="s">
        <v>436</v>
      </c>
      <c r="C456" s="23" t="s">
        <v>423</v>
      </c>
      <c r="D456" s="23" t="s">
        <v>2036</v>
      </c>
      <c r="I456" s="20" t="e">
        <f t="shared" si="7"/>
        <v>#N/A</v>
      </c>
      <c r="J456" t="str">
        <f t="array" ref="J456">IFERROR(INDEX($D$2:$D$3093, SMALL(IF($I$2:$I$3093 = 1, ROW($I$2:$I$3093) - ROW($I$2) + 1), ROWS($I$2:$I456))), "")</f>
        <v/>
      </c>
      <c r="K456" s="23"/>
    </row>
    <row r="457" spans="1:11">
      <c r="A457" s="22" t="s">
        <v>425</v>
      </c>
      <c r="B457" s="23" t="s">
        <v>432</v>
      </c>
      <c r="C457" s="23" t="s">
        <v>426</v>
      </c>
      <c r="D457" s="23" t="s">
        <v>948</v>
      </c>
      <c r="I457" s="20" t="e">
        <f t="shared" si="7"/>
        <v>#N/A</v>
      </c>
      <c r="J457" t="str">
        <f t="array" ref="J457">IFERROR(INDEX($D$2:$D$3093, SMALL(IF($I$2:$I$3093 = 1, ROW($I$2:$I$3093) - ROW($I$2) + 1), ROWS($I$2:$I457))), "")</f>
        <v/>
      </c>
      <c r="K457" s="23"/>
    </row>
    <row r="458" spans="1:11">
      <c r="A458" s="22" t="s">
        <v>434</v>
      </c>
      <c r="B458" s="23" t="s">
        <v>432</v>
      </c>
      <c r="C458" s="23" t="s">
        <v>427</v>
      </c>
      <c r="D458" s="23" t="s">
        <v>2160</v>
      </c>
      <c r="I458" s="20" t="e">
        <f t="shared" si="7"/>
        <v>#N/A</v>
      </c>
      <c r="J458" t="str">
        <f t="array" ref="J458">IFERROR(INDEX($D$2:$D$3093, SMALL(IF($I$2:$I$3093 = 1, ROW($I$2:$I$3093) - ROW($I$2) + 1), ROWS($I$2:$I458))), "")</f>
        <v/>
      </c>
      <c r="K458" s="23"/>
    </row>
    <row r="459" spans="1:11">
      <c r="A459" s="22" t="s">
        <v>461</v>
      </c>
      <c r="B459" s="23" t="s">
        <v>425</v>
      </c>
      <c r="C459" s="23" t="s">
        <v>533</v>
      </c>
      <c r="D459" s="23" t="s">
        <v>3038</v>
      </c>
      <c r="I459" s="20" t="e">
        <f t="shared" si="7"/>
        <v>#N/A</v>
      </c>
      <c r="J459" t="str">
        <f t="array" ref="J459">IFERROR(INDEX($D$2:$D$3093, SMALL(IF($I$2:$I$3093 = 1, ROW($I$2:$I$3093) - ROW($I$2) + 1), ROWS($I$2:$I459))), "")</f>
        <v/>
      </c>
      <c r="K459" s="23"/>
    </row>
    <row r="460" spans="1:11">
      <c r="A460" s="22" t="s">
        <v>428</v>
      </c>
      <c r="B460" s="23" t="s">
        <v>423</v>
      </c>
      <c r="C460" s="23" t="s">
        <v>533</v>
      </c>
      <c r="D460" s="23" t="s">
        <v>1464</v>
      </c>
      <c r="I460" s="20" t="e">
        <f t="shared" si="7"/>
        <v>#N/A</v>
      </c>
      <c r="J460" t="str">
        <f t="array" ref="J460">IFERROR(INDEX($D$2:$D$3093, SMALL(IF($I$2:$I$3093 = 1, ROW($I$2:$I$3093) - ROW($I$2) + 1), ROWS($I$2:$I460))), "")</f>
        <v/>
      </c>
      <c r="K460" s="23"/>
    </row>
    <row r="461" spans="1:11">
      <c r="A461" s="22" t="s">
        <v>465</v>
      </c>
      <c r="B461" s="23" t="s">
        <v>423</v>
      </c>
      <c r="C461" s="23" t="s">
        <v>423</v>
      </c>
      <c r="D461" s="23" t="s">
        <v>3115</v>
      </c>
      <c r="I461" s="20" t="e">
        <f t="shared" si="7"/>
        <v>#N/A</v>
      </c>
      <c r="J461" t="str">
        <f t="array" ref="J461">IFERROR(INDEX($D$2:$D$3093, SMALL(IF($I$2:$I$3093 = 1, ROW($I$2:$I$3093) - ROW($I$2) + 1), ROWS($I$2:$I461))), "")</f>
        <v/>
      </c>
      <c r="K461" s="23"/>
    </row>
    <row r="462" spans="1:11">
      <c r="A462" s="22" t="s">
        <v>438</v>
      </c>
      <c r="B462" s="23" t="s">
        <v>434</v>
      </c>
      <c r="C462" s="23" t="s">
        <v>426</v>
      </c>
      <c r="D462" s="23" t="s">
        <v>2731</v>
      </c>
      <c r="I462" s="20" t="e">
        <f t="shared" si="7"/>
        <v>#N/A</v>
      </c>
      <c r="J462" t="str">
        <f t="array" ref="J462">IFERROR(INDEX($D$2:$D$3093, SMALL(IF($I$2:$I$3093 = 1, ROW($I$2:$I$3093) - ROW($I$2) + 1), ROWS($I$2:$I462))), "")</f>
        <v/>
      </c>
      <c r="K462" s="23"/>
    </row>
    <row r="463" spans="1:11">
      <c r="A463" s="22" t="s">
        <v>426</v>
      </c>
      <c r="B463" s="23" t="s">
        <v>533</v>
      </c>
      <c r="C463" s="23" t="s">
        <v>432</v>
      </c>
      <c r="D463" s="23" t="s">
        <v>1266</v>
      </c>
      <c r="I463" s="20" t="e">
        <f t="shared" si="7"/>
        <v>#N/A</v>
      </c>
      <c r="J463" t="str">
        <f t="array" ref="J463">IFERROR(INDEX($D$2:$D$3093, SMALL(IF($I$2:$I$3093 = 1, ROW($I$2:$I$3093) - ROW($I$2) + 1), ROWS($I$2:$I463))), "")</f>
        <v/>
      </c>
      <c r="K463" s="23"/>
    </row>
    <row r="464" spans="1:11">
      <c r="A464" s="22" t="s">
        <v>431</v>
      </c>
      <c r="B464" s="23" t="s">
        <v>430</v>
      </c>
      <c r="C464" s="23" t="s">
        <v>428</v>
      </c>
      <c r="D464" s="23" t="s">
        <v>1822</v>
      </c>
      <c r="I464" s="20" t="e">
        <f t="shared" si="7"/>
        <v>#N/A</v>
      </c>
      <c r="J464" t="str">
        <f t="array" ref="J464">IFERROR(INDEX($D$2:$D$3093, SMALL(IF($I$2:$I$3093 = 1, ROW($I$2:$I$3093) - ROW($I$2) + 1), ROWS($I$2:$I464))), "")</f>
        <v/>
      </c>
      <c r="K464" s="23"/>
    </row>
    <row r="465" spans="1:11">
      <c r="A465" s="22" t="s">
        <v>425</v>
      </c>
      <c r="B465" s="23" t="s">
        <v>424</v>
      </c>
      <c r="C465" s="23" t="s">
        <v>439</v>
      </c>
      <c r="D465" s="23" t="s">
        <v>735</v>
      </c>
      <c r="I465" s="20" t="e">
        <f t="shared" si="7"/>
        <v>#N/A</v>
      </c>
      <c r="J465" t="str">
        <f t="array" ref="J465">IFERROR(INDEX($D$2:$D$3093, SMALL(IF($I$2:$I$3093 = 1, ROW($I$2:$I$3093) - ROW($I$2) + 1), ROWS($I$2:$I465))), "")</f>
        <v/>
      </c>
      <c r="K465" s="23"/>
    </row>
    <row r="466" spans="1:11">
      <c r="A466" s="22" t="s">
        <v>427</v>
      </c>
      <c r="B466" s="23" t="s">
        <v>429</v>
      </c>
      <c r="C466" s="23" t="s">
        <v>425</v>
      </c>
      <c r="D466" s="23" t="s">
        <v>1397</v>
      </c>
      <c r="I466" s="20" t="e">
        <f t="shared" si="7"/>
        <v>#N/A</v>
      </c>
      <c r="J466" t="str">
        <f t="array" ref="J466">IFERROR(INDEX($D$2:$D$3093, SMALL(IF($I$2:$I$3093 = 1, ROW($I$2:$I$3093) - ROW($I$2) + 1), ROWS($I$2:$I466))), "")</f>
        <v/>
      </c>
      <c r="K466" s="23"/>
    </row>
    <row r="467" spans="1:11">
      <c r="A467" s="22" t="s">
        <v>427</v>
      </c>
      <c r="B467" s="23" t="s">
        <v>437</v>
      </c>
      <c r="C467" s="23" t="s">
        <v>425</v>
      </c>
      <c r="D467" s="23" t="s">
        <v>1452</v>
      </c>
      <c r="I467" s="20" t="e">
        <f t="shared" si="7"/>
        <v>#N/A</v>
      </c>
      <c r="J467" t="str">
        <f t="array" ref="J467">IFERROR(INDEX($D$2:$D$3093, SMALL(IF($I$2:$I$3093 = 1, ROW($I$2:$I$3093) - ROW($I$2) + 1), ROWS($I$2:$I467))), "")</f>
        <v/>
      </c>
      <c r="K467" s="23"/>
    </row>
    <row r="468" spans="1:11">
      <c r="A468" s="22" t="s">
        <v>427</v>
      </c>
      <c r="B468" s="23" t="s">
        <v>431</v>
      </c>
      <c r="C468" s="23" t="s">
        <v>425</v>
      </c>
      <c r="D468" s="23" t="s">
        <v>1401</v>
      </c>
      <c r="I468" s="20" t="e">
        <f t="shared" si="7"/>
        <v>#N/A</v>
      </c>
      <c r="J468" t="str">
        <f t="array" ref="J468">IFERROR(INDEX($D$2:$D$3093, SMALL(IF($I$2:$I$3093 = 1, ROW($I$2:$I$3093) - ROW($I$2) + 1), ROWS($I$2:$I468))), "")</f>
        <v/>
      </c>
      <c r="K468" s="23"/>
    </row>
    <row r="469" spans="1:11">
      <c r="A469" s="22" t="s">
        <v>430</v>
      </c>
      <c r="B469" s="23" t="s">
        <v>423</v>
      </c>
      <c r="C469" s="23" t="s">
        <v>424</v>
      </c>
      <c r="D469" s="23" t="s">
        <v>1575</v>
      </c>
      <c r="I469" s="20" t="e">
        <f t="shared" si="7"/>
        <v>#N/A</v>
      </c>
      <c r="J469" t="str">
        <f t="array" ref="J469">IFERROR(INDEX($D$2:$D$3093, SMALL(IF($I$2:$I$3093 = 1, ROW($I$2:$I$3093) - ROW($I$2) + 1), ROWS($I$2:$I469))), "")</f>
        <v/>
      </c>
      <c r="K469" s="23"/>
    </row>
    <row r="470" spans="1:11">
      <c r="A470" s="22" t="s">
        <v>533</v>
      </c>
      <c r="B470" s="23" t="s">
        <v>428</v>
      </c>
      <c r="C470" s="23" t="s">
        <v>431</v>
      </c>
      <c r="D470" s="23" t="s">
        <v>1127</v>
      </c>
      <c r="I470" s="20" t="e">
        <f t="shared" si="7"/>
        <v>#N/A</v>
      </c>
      <c r="J470" t="str">
        <f t="array" ref="J470">IFERROR(INDEX($D$2:$D$3093, SMALL(IF($I$2:$I$3093 = 1, ROW($I$2:$I$3093) - ROW($I$2) + 1), ROWS($I$2:$I470))), "")</f>
        <v/>
      </c>
      <c r="K470" s="23"/>
    </row>
    <row r="471" spans="1:11">
      <c r="A471" s="22" t="s">
        <v>533</v>
      </c>
      <c r="B471" s="23" t="s">
        <v>432</v>
      </c>
      <c r="C471" s="23" t="s">
        <v>428</v>
      </c>
      <c r="D471" s="23" t="s">
        <v>1191</v>
      </c>
      <c r="I471" s="20" t="e">
        <f t="shared" si="7"/>
        <v>#N/A</v>
      </c>
      <c r="J471" t="str">
        <f t="array" ref="J471">IFERROR(INDEX($D$2:$D$3093, SMALL(IF($I$2:$I$3093 = 1, ROW($I$2:$I$3093) - ROW($I$2) + 1), ROWS($I$2:$I471))), "")</f>
        <v/>
      </c>
      <c r="K471" s="23"/>
    </row>
    <row r="472" spans="1:11">
      <c r="A472" s="22" t="s">
        <v>435</v>
      </c>
      <c r="B472" s="23" t="s">
        <v>434</v>
      </c>
      <c r="C472" s="23" t="s">
        <v>425</v>
      </c>
      <c r="D472" s="23" t="s">
        <v>2287</v>
      </c>
      <c r="I472" s="20" t="e">
        <f t="shared" si="7"/>
        <v>#N/A</v>
      </c>
      <c r="J472" t="str">
        <f t="array" ref="J472">IFERROR(INDEX($D$2:$D$3093, SMALL(IF($I$2:$I$3093 = 1, ROW($I$2:$I$3093) - ROW($I$2) + 1), ROWS($I$2:$I472))), "")</f>
        <v/>
      </c>
      <c r="K472" s="23"/>
    </row>
    <row r="473" spans="1:11">
      <c r="A473" s="22" t="s">
        <v>432</v>
      </c>
      <c r="B473" s="23" t="s">
        <v>424</v>
      </c>
      <c r="C473" s="23" t="s">
        <v>425</v>
      </c>
      <c r="D473" s="23" t="s">
        <v>1881</v>
      </c>
      <c r="I473" s="20" t="e">
        <f t="shared" si="7"/>
        <v>#N/A</v>
      </c>
      <c r="J473" t="str">
        <f t="array" ref="J473">IFERROR(INDEX($D$2:$D$3093, SMALL(IF($I$2:$I$3093 = 1, ROW($I$2:$I$3093) - ROW($I$2) + 1), ROWS($I$2:$I473))), "")</f>
        <v/>
      </c>
      <c r="K473" s="23"/>
    </row>
    <row r="474" spans="1:11">
      <c r="A474" s="22" t="s">
        <v>426</v>
      </c>
      <c r="B474" s="23" t="s">
        <v>423</v>
      </c>
      <c r="C474" s="23" t="s">
        <v>424</v>
      </c>
      <c r="D474" s="23" t="s">
        <v>5213</v>
      </c>
      <c r="I474" s="20" t="e">
        <f t="shared" si="7"/>
        <v>#N/A</v>
      </c>
      <c r="J474" t="str">
        <f t="array" ref="J474">IFERROR(INDEX($D$2:$D$3093, SMALL(IF($I$2:$I$3093 = 1, ROW($I$2:$I$3093) - ROW($I$2) + 1), ROWS($I$2:$I474))), "")</f>
        <v/>
      </c>
      <c r="K474" s="23"/>
    </row>
    <row r="475" spans="1:11">
      <c r="A475" s="22" t="s">
        <v>439</v>
      </c>
      <c r="B475" s="23" t="s">
        <v>428</v>
      </c>
      <c r="C475" s="23" t="s">
        <v>428</v>
      </c>
      <c r="D475" s="23" t="s">
        <v>5214</v>
      </c>
      <c r="I475" s="20" t="e">
        <f t="shared" si="7"/>
        <v>#N/A</v>
      </c>
      <c r="J475" t="str">
        <f t="array" ref="J475">IFERROR(INDEX($D$2:$D$3093, SMALL(IF($I$2:$I$3093 = 1, ROW($I$2:$I$3093) - ROW($I$2) + 1), ROWS($I$2:$I475))), "")</f>
        <v/>
      </c>
      <c r="K475" s="23"/>
    </row>
    <row r="476" spans="1:11">
      <c r="A476" s="22" t="s">
        <v>431</v>
      </c>
      <c r="B476" s="23" t="s">
        <v>436</v>
      </c>
      <c r="C476" s="23" t="s">
        <v>533</v>
      </c>
      <c r="D476" s="23" t="s">
        <v>5216</v>
      </c>
      <c r="I476" s="20" t="e">
        <f t="shared" si="7"/>
        <v>#N/A</v>
      </c>
      <c r="J476" t="str">
        <f t="array" ref="J476">IFERROR(INDEX($D$2:$D$3093, SMALL(IF($I$2:$I$3093 = 1, ROW($I$2:$I$3093) - ROW($I$2) + 1), ROWS($I$2:$I476))), "")</f>
        <v/>
      </c>
      <c r="K476" s="23"/>
    </row>
    <row r="477" spans="1:11">
      <c r="A477" s="22" t="s">
        <v>432</v>
      </c>
      <c r="B477" s="23" t="s">
        <v>427</v>
      </c>
      <c r="C477" s="23" t="s">
        <v>432</v>
      </c>
      <c r="D477" s="23" t="s">
        <v>5215</v>
      </c>
      <c r="I477" s="20" t="e">
        <f t="shared" si="7"/>
        <v>#N/A</v>
      </c>
      <c r="J477" t="str">
        <f t="array" ref="J477">IFERROR(INDEX($D$2:$D$3093, SMALL(IF($I$2:$I$3093 = 1, ROW($I$2:$I$3093) - ROW($I$2) + 1), ROWS($I$2:$I477))), "")</f>
        <v/>
      </c>
      <c r="K477" s="23"/>
    </row>
    <row r="478" spans="1:11">
      <c r="A478" s="22" t="s">
        <v>432</v>
      </c>
      <c r="B478" s="23" t="s">
        <v>423</v>
      </c>
      <c r="C478" s="23" t="s">
        <v>427</v>
      </c>
      <c r="D478" s="23" t="s">
        <v>1870</v>
      </c>
      <c r="I478" s="20" t="e">
        <f t="shared" si="7"/>
        <v>#N/A</v>
      </c>
      <c r="J478" t="str">
        <f t="array" ref="J478">IFERROR(INDEX($D$2:$D$3093, SMALL(IF($I$2:$I$3093 = 1, ROW($I$2:$I$3093) - ROW($I$2) + 1), ROWS($I$2:$I478))), "")</f>
        <v/>
      </c>
      <c r="K478" s="23"/>
    </row>
    <row r="479" spans="1:11">
      <c r="A479" s="22" t="s">
        <v>439</v>
      </c>
      <c r="B479" s="23" t="s">
        <v>434</v>
      </c>
      <c r="C479" s="23" t="s">
        <v>425</v>
      </c>
      <c r="D479" s="23" t="s">
        <v>2864</v>
      </c>
      <c r="I479" s="20" t="e">
        <f t="shared" si="7"/>
        <v>#N/A</v>
      </c>
      <c r="J479" t="str">
        <f t="array" ref="J479">IFERROR(INDEX($D$2:$D$3093, SMALL(IF($I$2:$I$3093 = 1, ROW($I$2:$I$3093) - ROW($I$2) + 1), ROWS($I$2:$I479))), "")</f>
        <v/>
      </c>
      <c r="K479" s="23"/>
    </row>
    <row r="480" spans="1:11">
      <c r="A480" s="22" t="s">
        <v>533</v>
      </c>
      <c r="B480" s="23" t="s">
        <v>424</v>
      </c>
      <c r="C480" s="23" t="s">
        <v>427</v>
      </c>
      <c r="D480" s="23" t="s">
        <v>1037</v>
      </c>
      <c r="I480" s="20" t="e">
        <f t="shared" si="7"/>
        <v>#N/A</v>
      </c>
      <c r="J480" t="str">
        <f t="array" ref="J480">IFERROR(INDEX($D$2:$D$3093, SMALL(IF($I$2:$I$3093 = 1, ROW($I$2:$I$3093) - ROW($I$2) + 1), ROWS($I$2:$I480))), "")</f>
        <v/>
      </c>
      <c r="K480" s="23"/>
    </row>
    <row r="481" spans="1:11">
      <c r="A481" s="22" t="s">
        <v>533</v>
      </c>
      <c r="B481" s="23" t="s">
        <v>426</v>
      </c>
      <c r="C481" s="23" t="s">
        <v>428</v>
      </c>
      <c r="D481" s="23" t="s">
        <v>1086</v>
      </c>
      <c r="I481" s="20" t="e">
        <f t="shared" si="7"/>
        <v>#N/A</v>
      </c>
      <c r="J481" t="str">
        <f t="array" ref="J481">IFERROR(INDEX($D$2:$D$3093, SMALL(IF($I$2:$I$3093 = 1, ROW($I$2:$I$3093) - ROW($I$2) + 1), ROWS($I$2:$I481))), "")</f>
        <v/>
      </c>
      <c r="K481" s="23"/>
    </row>
    <row r="482" spans="1:11">
      <c r="A482" s="22" t="s">
        <v>430</v>
      </c>
      <c r="B482" s="23" t="s">
        <v>425</v>
      </c>
      <c r="C482" s="23" t="s">
        <v>533</v>
      </c>
      <c r="D482" s="23" t="s">
        <v>1598</v>
      </c>
      <c r="I482" s="20" t="e">
        <f t="shared" si="7"/>
        <v>#N/A</v>
      </c>
      <c r="J482" t="str">
        <f t="array" ref="J482">IFERROR(INDEX($D$2:$D$3093, SMALL(IF($I$2:$I$3093 = 1, ROW($I$2:$I$3093) - ROW($I$2) + 1), ROWS($I$2:$I482))), "")</f>
        <v/>
      </c>
      <c r="K482" s="23"/>
    </row>
    <row r="483" spans="1:11">
      <c r="A483" s="22" t="s">
        <v>533</v>
      </c>
      <c r="B483" s="23" t="s">
        <v>425</v>
      </c>
      <c r="C483" s="23" t="s">
        <v>533</v>
      </c>
      <c r="D483" s="23" t="s">
        <v>140</v>
      </c>
      <c r="I483" s="20" t="e">
        <f t="shared" si="7"/>
        <v>#N/A</v>
      </c>
      <c r="J483" t="str">
        <f t="array" ref="J483">IFERROR(INDEX($D$2:$D$3093, SMALL(IF($I$2:$I$3093 = 1, ROW($I$2:$I$3093) - ROW($I$2) + 1), ROWS($I$2:$I483))), "")</f>
        <v/>
      </c>
      <c r="K483" s="23"/>
    </row>
    <row r="484" spans="1:11">
      <c r="A484" s="22" t="s">
        <v>425</v>
      </c>
      <c r="B484" s="23" t="s">
        <v>423</v>
      </c>
      <c r="C484" s="23" t="s">
        <v>428</v>
      </c>
      <c r="D484" s="23" t="s">
        <v>714</v>
      </c>
      <c r="I484" s="20" t="e">
        <f t="shared" si="7"/>
        <v>#N/A</v>
      </c>
      <c r="J484" t="str">
        <f t="array" ref="J484">IFERROR(INDEX($D$2:$D$3093, SMALL(IF($I$2:$I$3093 = 1, ROW($I$2:$I$3093) - ROW($I$2) + 1), ROWS($I$2:$I484))), "")</f>
        <v/>
      </c>
      <c r="K484" s="23"/>
    </row>
    <row r="485" spans="1:11">
      <c r="A485" s="22" t="s">
        <v>438</v>
      </c>
      <c r="B485" s="23" t="s">
        <v>433</v>
      </c>
      <c r="C485" s="23" t="s">
        <v>453</v>
      </c>
      <c r="D485" s="23" t="s">
        <v>2723</v>
      </c>
      <c r="I485" s="20" t="e">
        <f t="shared" si="7"/>
        <v>#N/A</v>
      </c>
      <c r="J485" t="str">
        <f t="array" ref="J485">IFERROR(INDEX($D$2:$D$3093, SMALL(IF($I$2:$I$3093 = 1, ROW($I$2:$I$3093) - ROW($I$2) + 1), ROWS($I$2:$I485))), "")</f>
        <v/>
      </c>
      <c r="K485" s="23"/>
    </row>
    <row r="486" spans="1:11">
      <c r="A486" s="22" t="s">
        <v>437</v>
      </c>
      <c r="B486" s="23" t="s">
        <v>430</v>
      </c>
      <c r="C486" s="23" t="s">
        <v>429</v>
      </c>
      <c r="D486" s="23" t="s">
        <v>2558</v>
      </c>
      <c r="I486" s="20" t="e">
        <f t="shared" si="7"/>
        <v>#N/A</v>
      </c>
      <c r="J486" t="str">
        <f t="array" ref="J486">IFERROR(INDEX($D$2:$D$3093, SMALL(IF($I$2:$I$3093 = 1, ROW($I$2:$I$3093) - ROW($I$2) + 1), ROWS($I$2:$I486))), "")</f>
        <v/>
      </c>
      <c r="K486" s="23"/>
    </row>
    <row r="487" spans="1:11">
      <c r="A487" s="22" t="s">
        <v>439</v>
      </c>
      <c r="B487" s="23" t="s">
        <v>439</v>
      </c>
      <c r="C487" s="23" t="s">
        <v>424</v>
      </c>
      <c r="D487" s="23" t="s">
        <v>2909</v>
      </c>
      <c r="I487" s="20" t="e">
        <f t="shared" si="7"/>
        <v>#N/A</v>
      </c>
      <c r="J487" t="str">
        <f t="array" ref="J487">IFERROR(INDEX($D$2:$D$3093, SMALL(IF($I$2:$I$3093 = 1, ROW($I$2:$I$3093) - ROW($I$2) + 1), ROWS($I$2:$I487))), "")</f>
        <v/>
      </c>
      <c r="K487" s="23"/>
    </row>
    <row r="488" spans="1:11">
      <c r="A488" s="22" t="s">
        <v>423</v>
      </c>
      <c r="B488" s="23" t="s">
        <v>434</v>
      </c>
      <c r="C488" s="23" t="s">
        <v>423</v>
      </c>
      <c r="D488" s="23" t="s">
        <v>609</v>
      </c>
      <c r="I488" s="20" t="e">
        <f t="shared" si="7"/>
        <v>#N/A</v>
      </c>
      <c r="J488" t="str">
        <f t="array" ref="J488">IFERROR(INDEX($D$2:$D$3093, SMALL(IF($I$2:$I$3093 = 1, ROW($I$2:$I$3093) - ROW($I$2) + 1), ROWS($I$2:$I488))), "")</f>
        <v/>
      </c>
      <c r="K488" s="23"/>
    </row>
    <row r="489" spans="1:11">
      <c r="A489" s="22" t="s">
        <v>435</v>
      </c>
      <c r="B489" s="23" t="s">
        <v>428</v>
      </c>
      <c r="C489" s="23" t="s">
        <v>428</v>
      </c>
      <c r="D489" s="23" t="s">
        <v>2268</v>
      </c>
      <c r="I489" s="20" t="e">
        <f t="shared" si="7"/>
        <v>#N/A</v>
      </c>
      <c r="J489" t="str">
        <f t="array" ref="J489">IFERROR(INDEX($D$2:$D$3093, SMALL(IF($I$2:$I$3093 = 1, ROW($I$2:$I$3093) - ROW($I$2) + 1), ROWS($I$2:$I489))), "")</f>
        <v/>
      </c>
      <c r="K489" s="23"/>
    </row>
    <row r="490" spans="1:11">
      <c r="A490" s="22" t="s">
        <v>435</v>
      </c>
      <c r="B490" s="23" t="s">
        <v>439</v>
      </c>
      <c r="C490" s="23" t="s">
        <v>533</v>
      </c>
      <c r="D490" s="23" t="s">
        <v>2324</v>
      </c>
      <c r="I490" s="20" t="e">
        <f t="shared" si="7"/>
        <v>#N/A</v>
      </c>
      <c r="J490" t="str">
        <f t="array" ref="J490">IFERROR(INDEX($D$2:$D$3093, SMALL(IF($I$2:$I$3093 = 1, ROW($I$2:$I$3093) - ROW($I$2) + 1), ROWS($I$2:$I490))), "")</f>
        <v/>
      </c>
      <c r="K490" s="23"/>
    </row>
    <row r="491" spans="1:11">
      <c r="A491" s="22" t="s">
        <v>431</v>
      </c>
      <c r="B491" s="23" t="s">
        <v>436</v>
      </c>
      <c r="C491" s="23" t="s">
        <v>426</v>
      </c>
      <c r="D491" s="23" t="s">
        <v>1852</v>
      </c>
      <c r="I491" s="20" t="e">
        <f t="shared" si="7"/>
        <v>#N/A</v>
      </c>
      <c r="J491" t="str">
        <f t="array" ref="J491">IFERROR(INDEX($D$2:$D$3093, SMALL(IF($I$2:$I$3093 = 1, ROW($I$2:$I$3093) - ROW($I$2) + 1), ROWS($I$2:$I491))), "")</f>
        <v/>
      </c>
      <c r="K491" s="23"/>
    </row>
    <row r="492" spans="1:11">
      <c r="A492" s="22" t="s">
        <v>533</v>
      </c>
      <c r="B492" s="23" t="s">
        <v>428</v>
      </c>
      <c r="C492" s="23" t="s">
        <v>432</v>
      </c>
      <c r="D492" s="23" t="s">
        <v>1128</v>
      </c>
      <c r="I492" s="20" t="e">
        <f t="shared" si="7"/>
        <v>#N/A</v>
      </c>
      <c r="J492" t="str">
        <f t="array" ref="J492">IFERROR(INDEX($D$2:$D$3093, SMALL(IF($I$2:$I$3093 = 1, ROW($I$2:$I$3093) - ROW($I$2) + 1), ROWS($I$2:$I492))), "")</f>
        <v/>
      </c>
      <c r="K492" s="23"/>
    </row>
    <row r="493" spans="1:11">
      <c r="A493" s="22" t="s">
        <v>425</v>
      </c>
      <c r="B493" s="23" t="s">
        <v>424</v>
      </c>
      <c r="C493" s="23" t="s">
        <v>441</v>
      </c>
      <c r="D493" s="23" t="s">
        <v>5218</v>
      </c>
      <c r="I493" s="20" t="e">
        <f t="shared" si="7"/>
        <v>#N/A</v>
      </c>
      <c r="J493" t="str">
        <f t="array" ref="J493">IFERROR(INDEX($D$2:$D$3093, SMALL(IF($I$2:$I$3093 = 1, ROW($I$2:$I$3093) - ROW($I$2) + 1), ROWS($I$2:$I493))), "")</f>
        <v/>
      </c>
      <c r="K493" s="23"/>
    </row>
    <row r="494" spans="1:11">
      <c r="A494" s="22" t="s">
        <v>426</v>
      </c>
      <c r="B494" s="23" t="s">
        <v>430</v>
      </c>
      <c r="C494" s="23" t="s">
        <v>424</v>
      </c>
      <c r="D494" s="23" t="s">
        <v>5221</v>
      </c>
      <c r="I494" s="20" t="e">
        <f t="shared" si="7"/>
        <v>#N/A</v>
      </c>
      <c r="J494" t="str">
        <f t="array" ref="J494">IFERROR(INDEX($D$2:$D$3093, SMALL(IF($I$2:$I$3093 = 1, ROW($I$2:$I$3093) - ROW($I$2) + 1), ROWS($I$2:$I494))), "")</f>
        <v/>
      </c>
      <c r="K494" s="23"/>
    </row>
    <row r="495" spans="1:11">
      <c r="A495" s="22" t="s">
        <v>431</v>
      </c>
      <c r="B495" s="23" t="s">
        <v>426</v>
      </c>
      <c r="C495" s="23" t="s">
        <v>424</v>
      </c>
      <c r="D495" s="23" t="s">
        <v>5219</v>
      </c>
      <c r="I495" s="20" t="e">
        <f t="shared" si="7"/>
        <v>#N/A</v>
      </c>
      <c r="J495" t="str">
        <f t="array" ref="J495">IFERROR(INDEX($D$2:$D$3093, SMALL(IF($I$2:$I$3093 = 1, ROW($I$2:$I$3093) - ROW($I$2) + 1), ROWS($I$2:$I495))), "")</f>
        <v/>
      </c>
      <c r="K495" s="23"/>
    </row>
    <row r="496" spans="1:11">
      <c r="A496" s="22" t="s">
        <v>435</v>
      </c>
      <c r="B496" s="23" t="s">
        <v>423</v>
      </c>
      <c r="C496" s="23" t="s">
        <v>440</v>
      </c>
      <c r="D496" s="23" t="s">
        <v>5217</v>
      </c>
      <c r="I496" s="20" t="e">
        <f t="shared" si="7"/>
        <v>#N/A</v>
      </c>
      <c r="J496" t="str">
        <f t="array" ref="J496">IFERROR(INDEX($D$2:$D$3093, SMALL(IF($I$2:$I$3093 = 1, ROW($I$2:$I$3093) - ROW($I$2) + 1), ROWS($I$2:$I496))), "")</f>
        <v/>
      </c>
      <c r="K496" s="23"/>
    </row>
    <row r="497" spans="1:11">
      <c r="A497" s="22" t="s">
        <v>436</v>
      </c>
      <c r="B497" s="23" t="s">
        <v>426</v>
      </c>
      <c r="C497" s="23" t="s">
        <v>426</v>
      </c>
      <c r="D497" s="23" t="s">
        <v>5220</v>
      </c>
      <c r="I497" s="20" t="e">
        <f t="shared" si="7"/>
        <v>#N/A</v>
      </c>
      <c r="J497" t="str">
        <f t="array" ref="J497">IFERROR(INDEX($D$2:$D$3093, SMALL(IF($I$2:$I$3093 = 1, ROW($I$2:$I$3093) - ROW($I$2) + 1), ROWS($I$2:$I497))), "")</f>
        <v/>
      </c>
      <c r="K497" s="23"/>
    </row>
    <row r="498" spans="1:11">
      <c r="A498" s="22" t="s">
        <v>431</v>
      </c>
      <c r="B498" s="23" t="s">
        <v>427</v>
      </c>
      <c r="C498" s="23" t="s">
        <v>533</v>
      </c>
      <c r="D498" s="23" t="s">
        <v>1805</v>
      </c>
      <c r="I498" s="20" t="e">
        <f t="shared" si="7"/>
        <v>#N/A</v>
      </c>
      <c r="J498" t="str">
        <f t="array" ref="J498">IFERROR(INDEX($D$2:$D$3093, SMALL(IF($I$2:$I$3093 = 1, ROW($I$2:$I$3093) - ROW($I$2) + 1), ROWS($I$2:$I498))), "")</f>
        <v/>
      </c>
      <c r="K498" s="23"/>
    </row>
    <row r="499" spans="1:11">
      <c r="A499" s="22" t="s">
        <v>425</v>
      </c>
      <c r="B499" s="23" t="s">
        <v>424</v>
      </c>
      <c r="C499" s="23" t="s">
        <v>442</v>
      </c>
      <c r="D499" s="23" t="s">
        <v>736</v>
      </c>
      <c r="I499" s="20" t="e">
        <f t="shared" si="7"/>
        <v>#N/A</v>
      </c>
      <c r="J499" t="str">
        <f t="array" ref="J499">IFERROR(INDEX($D$2:$D$3093, SMALL(IF($I$2:$I$3093 = 1, ROW($I$2:$I$3093) - ROW($I$2) + 1), ROWS($I$2:$I499))), "")</f>
        <v/>
      </c>
      <c r="K499" s="23"/>
    </row>
    <row r="500" spans="1:11">
      <c r="A500" s="22" t="s">
        <v>425</v>
      </c>
      <c r="B500" s="23" t="s">
        <v>431</v>
      </c>
      <c r="C500" s="23" t="s">
        <v>533</v>
      </c>
      <c r="D500" s="23" t="s">
        <v>940</v>
      </c>
      <c r="I500" s="20" t="e">
        <f t="shared" si="7"/>
        <v>#N/A</v>
      </c>
      <c r="J500" t="str">
        <f t="array" ref="J500">IFERROR(INDEX($D$2:$D$3093, SMALL(IF($I$2:$I$3093 = 1, ROW($I$2:$I$3093) - ROW($I$2) + 1), ROWS($I$2:$I500))), "")</f>
        <v/>
      </c>
      <c r="K500" s="23"/>
    </row>
    <row r="501" spans="1:11">
      <c r="A501" s="22" t="s">
        <v>427</v>
      </c>
      <c r="B501" s="23" t="s">
        <v>434</v>
      </c>
      <c r="C501" s="23" t="s">
        <v>423</v>
      </c>
      <c r="D501" s="23" t="s">
        <v>1431</v>
      </c>
      <c r="I501" s="20" t="e">
        <f t="shared" si="7"/>
        <v>#N/A</v>
      </c>
      <c r="J501" t="str">
        <f t="array" ref="J501">IFERROR(INDEX($D$2:$D$3093, SMALL(IF($I$2:$I$3093 = 1, ROW($I$2:$I$3093) - ROW($I$2) + 1), ROWS($I$2:$I501))), "")</f>
        <v/>
      </c>
      <c r="K501" s="23"/>
    </row>
    <row r="502" spans="1:11">
      <c r="A502" s="22" t="s">
        <v>434</v>
      </c>
      <c r="B502" s="23" t="s">
        <v>430</v>
      </c>
      <c r="C502" s="23" t="s">
        <v>424</v>
      </c>
      <c r="D502" s="23" t="s">
        <v>2136</v>
      </c>
      <c r="I502" s="20" t="e">
        <f t="shared" si="7"/>
        <v>#N/A</v>
      </c>
      <c r="J502" t="str">
        <f t="array" ref="J502">IFERROR(INDEX($D$2:$D$3093, SMALL(IF($I$2:$I$3093 = 1, ROW($I$2:$I$3093) - ROW($I$2) + 1), ROWS($I$2:$I502))), "")</f>
        <v/>
      </c>
      <c r="K502" s="23"/>
    </row>
    <row r="503" spans="1:11">
      <c r="A503" s="22" t="s">
        <v>533</v>
      </c>
      <c r="B503" s="23" t="s">
        <v>430</v>
      </c>
      <c r="C503" s="23" t="s">
        <v>426</v>
      </c>
      <c r="D503" s="23" t="s">
        <v>1168</v>
      </c>
      <c r="I503" s="20" t="e">
        <f t="shared" si="7"/>
        <v>#N/A</v>
      </c>
      <c r="J503" t="str">
        <f t="array" ref="J503">IFERROR(INDEX($D$2:$D$3093, SMALL(IF($I$2:$I$3093 = 1, ROW($I$2:$I$3093) - ROW($I$2) + 1), ROWS($I$2:$I503))), "")</f>
        <v/>
      </c>
      <c r="K503" s="23"/>
    </row>
    <row r="504" spans="1:11">
      <c r="A504" s="22" t="s">
        <v>432</v>
      </c>
      <c r="B504" s="23" t="s">
        <v>430</v>
      </c>
      <c r="C504" s="23" t="s">
        <v>424</v>
      </c>
      <c r="D504" s="23" t="s">
        <v>1930</v>
      </c>
      <c r="I504" s="20" t="e">
        <f t="shared" si="7"/>
        <v>#N/A</v>
      </c>
      <c r="J504" t="str">
        <f t="array" ref="J504">IFERROR(INDEX($D$2:$D$3093, SMALL(IF($I$2:$I$3093 = 1, ROW($I$2:$I$3093) - ROW($I$2) + 1), ROWS($I$2:$I504))), "")</f>
        <v/>
      </c>
      <c r="K504" s="23"/>
    </row>
    <row r="505" spans="1:11">
      <c r="A505" s="22" t="s">
        <v>435</v>
      </c>
      <c r="B505" s="23" t="s">
        <v>434</v>
      </c>
      <c r="C505" s="23" t="s">
        <v>533</v>
      </c>
      <c r="D505" s="23" t="s">
        <v>2288</v>
      </c>
      <c r="I505" s="20" t="e">
        <f t="shared" si="7"/>
        <v>#N/A</v>
      </c>
      <c r="J505" t="str">
        <f t="array" ref="J505">IFERROR(INDEX($D$2:$D$3093, SMALL(IF($I$2:$I$3093 = 1, ROW($I$2:$I$3093) - ROW($I$2) + 1), ROWS($I$2:$I505))), "")</f>
        <v/>
      </c>
      <c r="K505" s="23"/>
    </row>
    <row r="506" spans="1:11">
      <c r="A506" s="22" t="s">
        <v>433</v>
      </c>
      <c r="B506" s="23" t="s">
        <v>436</v>
      </c>
      <c r="C506" s="23" t="s">
        <v>424</v>
      </c>
      <c r="D506" s="23" t="s">
        <v>2037</v>
      </c>
      <c r="I506" s="20" t="e">
        <f t="shared" si="7"/>
        <v>#N/A</v>
      </c>
      <c r="J506" t="str">
        <f t="array" ref="J506">IFERROR(INDEX($D$2:$D$3093, SMALL(IF($I$2:$I$3093 = 1, ROW($I$2:$I$3093) - ROW($I$2) + 1), ROWS($I$2:$I506))), "")</f>
        <v/>
      </c>
      <c r="K506" s="23"/>
    </row>
    <row r="507" spans="1:11">
      <c r="A507" s="22" t="s">
        <v>423</v>
      </c>
      <c r="B507" s="23" t="s">
        <v>432</v>
      </c>
      <c r="C507" s="23" t="s">
        <v>425</v>
      </c>
      <c r="D507" s="23" t="s">
        <v>602</v>
      </c>
      <c r="I507" s="20" t="e">
        <f t="shared" si="7"/>
        <v>#N/A</v>
      </c>
      <c r="J507" t="str">
        <f t="array" ref="J507">IFERROR(INDEX($D$2:$D$3093, SMALL(IF($I$2:$I$3093 = 1, ROW($I$2:$I$3093) - ROW($I$2) + 1), ROWS($I$2:$I507))), "")</f>
        <v/>
      </c>
      <c r="K507" s="23"/>
    </row>
    <row r="508" spans="1:11">
      <c r="A508" s="22" t="s">
        <v>432</v>
      </c>
      <c r="B508" s="23" t="s">
        <v>432</v>
      </c>
      <c r="C508" s="23" t="s">
        <v>436</v>
      </c>
      <c r="D508" s="23" t="s">
        <v>1948</v>
      </c>
      <c r="I508" s="20" t="e">
        <f t="shared" si="7"/>
        <v>#N/A</v>
      </c>
      <c r="J508" t="str">
        <f t="array" ref="J508">IFERROR(INDEX($D$2:$D$3093, SMALL(IF($I$2:$I$3093 = 1, ROW($I$2:$I$3093) - ROW($I$2) + 1), ROWS($I$2:$I508))), "")</f>
        <v/>
      </c>
      <c r="K508" s="23"/>
    </row>
    <row r="509" spans="1:11">
      <c r="A509" s="22" t="s">
        <v>430</v>
      </c>
      <c r="B509" s="23" t="s">
        <v>428</v>
      </c>
      <c r="C509" s="23" t="s">
        <v>432</v>
      </c>
      <c r="D509" s="23" t="s">
        <v>1646</v>
      </c>
      <c r="I509" s="20" t="e">
        <f t="shared" si="7"/>
        <v>#N/A</v>
      </c>
      <c r="J509" t="str">
        <f t="array" ref="J509">IFERROR(INDEX($D$2:$D$3093, SMALL(IF($I$2:$I$3093 = 1, ROW($I$2:$I$3093) - ROW($I$2) + 1), ROWS($I$2:$I509))), "")</f>
        <v/>
      </c>
      <c r="K509" s="23"/>
    </row>
    <row r="510" spans="1:11">
      <c r="A510" s="22" t="s">
        <v>430</v>
      </c>
      <c r="B510" s="23" t="s">
        <v>426</v>
      </c>
      <c r="C510" s="23" t="s">
        <v>424</v>
      </c>
      <c r="D510" s="23" t="s">
        <v>1622</v>
      </c>
      <c r="I510" s="20" t="e">
        <f t="shared" si="7"/>
        <v>#N/A</v>
      </c>
      <c r="J510" t="str">
        <f t="array" ref="J510">IFERROR(INDEX($D$2:$D$3093, SMALL(IF($I$2:$I$3093 = 1, ROW($I$2:$I$3093) - ROW($I$2) + 1), ROWS($I$2:$I510))), "")</f>
        <v/>
      </c>
      <c r="K510" s="23"/>
    </row>
    <row r="511" spans="1:11">
      <c r="A511" s="22" t="s">
        <v>430</v>
      </c>
      <c r="B511" s="23" t="s">
        <v>425</v>
      </c>
      <c r="C511" s="23" t="s">
        <v>443</v>
      </c>
      <c r="D511" s="23" t="s">
        <v>1607</v>
      </c>
      <c r="I511" s="20" t="e">
        <f t="shared" si="7"/>
        <v>#N/A</v>
      </c>
      <c r="J511" t="str">
        <f t="array" ref="J511">IFERROR(INDEX($D$2:$D$3093, SMALL(IF($I$2:$I$3093 = 1, ROW($I$2:$I$3093) - ROW($I$2) + 1), ROWS($I$2:$I511))), "")</f>
        <v/>
      </c>
      <c r="K511" s="23"/>
    </row>
    <row r="512" spans="1:11">
      <c r="A512" s="22" t="s">
        <v>439</v>
      </c>
      <c r="B512" s="23" t="s">
        <v>433</v>
      </c>
      <c r="C512" s="23" t="s">
        <v>425</v>
      </c>
      <c r="D512" s="23" t="s">
        <v>2858</v>
      </c>
      <c r="I512" s="20" t="e">
        <f t="shared" si="7"/>
        <v>#N/A</v>
      </c>
      <c r="J512" t="str">
        <f t="array" ref="J512">IFERROR(INDEX($D$2:$D$3093, SMALL(IF($I$2:$I$3093 = 1, ROW($I$2:$I$3093) - ROW($I$2) + 1), ROWS($I$2:$I512))), "")</f>
        <v/>
      </c>
      <c r="K512" s="23"/>
    </row>
    <row r="513" spans="1:11">
      <c r="A513" s="22" t="s">
        <v>430</v>
      </c>
      <c r="B513" s="23" t="s">
        <v>428</v>
      </c>
      <c r="C513" s="23" t="s">
        <v>433</v>
      </c>
      <c r="D513" s="23" t="s">
        <v>5222</v>
      </c>
      <c r="I513" s="20" t="e">
        <f t="shared" si="7"/>
        <v>#N/A</v>
      </c>
      <c r="J513" t="str">
        <f t="array" ref="J513">IFERROR(INDEX($D$2:$D$3093, SMALL(IF($I$2:$I$3093 = 1, ROW($I$2:$I$3093) - ROW($I$2) + 1), ROWS($I$2:$I513))), "")</f>
        <v/>
      </c>
      <c r="K513" s="23"/>
    </row>
    <row r="514" spans="1:11">
      <c r="A514" s="22" t="s">
        <v>430</v>
      </c>
      <c r="B514" s="23" t="s">
        <v>434</v>
      </c>
      <c r="C514" s="23" t="s">
        <v>425</v>
      </c>
      <c r="D514" s="23" t="s">
        <v>5224</v>
      </c>
      <c r="I514" s="20" t="e">
        <f t="shared" si="7"/>
        <v>#N/A</v>
      </c>
      <c r="J514" t="str">
        <f t="array" ref="J514">IFERROR(INDEX($D$2:$D$3093, SMALL(IF($I$2:$I$3093 = 1, ROW($I$2:$I$3093) - ROW($I$2) + 1), ROWS($I$2:$I514))), "")</f>
        <v/>
      </c>
      <c r="K514" s="23"/>
    </row>
    <row r="515" spans="1:11">
      <c r="A515" s="22" t="s">
        <v>437</v>
      </c>
      <c r="B515" s="23" t="s">
        <v>426</v>
      </c>
      <c r="C515" s="23" t="s">
        <v>425</v>
      </c>
      <c r="D515" s="23" t="s">
        <v>5223</v>
      </c>
      <c r="I515" s="20" t="e">
        <f t="shared" ref="I515:I578" si="8">IF(AND(A515=$G$6, B515=$G$5), 1, 0)</f>
        <v>#N/A</v>
      </c>
      <c r="J515" t="str">
        <f t="array" ref="J515">IFERROR(INDEX($D$2:$D$3093, SMALL(IF($I$2:$I$3093 = 1, ROW($I$2:$I$3093) - ROW($I$2) + 1), ROWS($I$2:$I515))), "")</f>
        <v/>
      </c>
      <c r="K515" s="23"/>
    </row>
    <row r="516" spans="1:11">
      <c r="A516" s="22" t="s">
        <v>439</v>
      </c>
      <c r="B516" s="23" t="s">
        <v>436</v>
      </c>
      <c r="C516" s="23" t="s">
        <v>423</v>
      </c>
      <c r="D516" s="23" t="s">
        <v>2878</v>
      </c>
      <c r="I516" s="20" t="e">
        <f t="shared" si="8"/>
        <v>#N/A</v>
      </c>
      <c r="J516" t="str">
        <f t="array" ref="J516">IFERROR(INDEX($D$2:$D$3093, SMALL(IF($I$2:$I$3093 = 1, ROW($I$2:$I$3093) - ROW($I$2) + 1), ROWS($I$2:$I516))), "")</f>
        <v/>
      </c>
      <c r="K516" s="23"/>
    </row>
    <row r="517" spans="1:11">
      <c r="A517" s="22" t="s">
        <v>533</v>
      </c>
      <c r="B517" s="23" t="s">
        <v>430</v>
      </c>
      <c r="C517" s="23" t="s">
        <v>427</v>
      </c>
      <c r="D517" s="23" t="s">
        <v>1169</v>
      </c>
      <c r="I517" s="20" t="e">
        <f t="shared" si="8"/>
        <v>#N/A</v>
      </c>
      <c r="J517" t="str">
        <f t="array" ref="J517">IFERROR(INDEX($D$2:$D$3093, SMALL(IF($I$2:$I$3093 = 1, ROW($I$2:$I$3093) - ROW($I$2) + 1), ROWS($I$2:$I517))), "")</f>
        <v/>
      </c>
      <c r="K517" s="23"/>
    </row>
    <row r="518" spans="1:11">
      <c r="A518" s="22" t="s">
        <v>430</v>
      </c>
      <c r="B518" s="23" t="s">
        <v>432</v>
      </c>
      <c r="C518" s="23" t="s">
        <v>433</v>
      </c>
      <c r="D518" s="23" t="s">
        <v>1711</v>
      </c>
      <c r="I518" s="20" t="e">
        <f t="shared" si="8"/>
        <v>#N/A</v>
      </c>
      <c r="J518" t="str">
        <f t="array" ref="J518">IFERROR(INDEX($D$2:$D$3093, SMALL(IF($I$2:$I$3093 = 1, ROW($I$2:$I$3093) - ROW($I$2) + 1), ROWS($I$2:$I518))), "")</f>
        <v/>
      </c>
      <c r="K518" s="23"/>
    </row>
    <row r="519" spans="1:11">
      <c r="A519" s="22" t="s">
        <v>426</v>
      </c>
      <c r="B519" s="23" t="s">
        <v>533</v>
      </c>
      <c r="C519" s="23" t="s">
        <v>433</v>
      </c>
      <c r="D519" s="23" t="s">
        <v>1267</v>
      </c>
      <c r="I519" s="20" t="e">
        <f t="shared" si="8"/>
        <v>#N/A</v>
      </c>
      <c r="J519" t="str">
        <f t="array" ref="J519">IFERROR(INDEX($D$2:$D$3093, SMALL(IF($I$2:$I$3093 = 1, ROW($I$2:$I$3093) - ROW($I$2) + 1), ROWS($I$2:$I519))), "")</f>
        <v/>
      </c>
      <c r="K519" s="23"/>
    </row>
    <row r="520" spans="1:11">
      <c r="A520" s="22" t="s">
        <v>426</v>
      </c>
      <c r="B520" s="23" t="s">
        <v>430</v>
      </c>
      <c r="C520" s="23" t="s">
        <v>425</v>
      </c>
      <c r="D520" s="23" t="s">
        <v>5226</v>
      </c>
      <c r="I520" s="20" t="e">
        <f t="shared" si="8"/>
        <v>#N/A</v>
      </c>
      <c r="J520" t="str">
        <f t="array" ref="J520">IFERROR(INDEX($D$2:$D$3093, SMALL(IF($I$2:$I$3093 = 1, ROW($I$2:$I$3093) - ROW($I$2) + 1), ROWS($I$2:$I520))), "")</f>
        <v/>
      </c>
      <c r="K520" s="23"/>
    </row>
    <row r="521" spans="1:11">
      <c r="A521" s="22" t="s">
        <v>439</v>
      </c>
      <c r="B521" s="23" t="s">
        <v>428</v>
      </c>
      <c r="C521" s="23" t="s">
        <v>429</v>
      </c>
      <c r="D521" s="23" t="s">
        <v>5225</v>
      </c>
      <c r="I521" s="20" t="e">
        <f t="shared" si="8"/>
        <v>#N/A</v>
      </c>
      <c r="J521" t="str">
        <f t="array" ref="J521">IFERROR(INDEX($D$2:$D$3093, SMALL(IF($I$2:$I$3093 = 1, ROW($I$2:$I$3093) - ROW($I$2) + 1), ROWS($I$2:$I521))), "")</f>
        <v/>
      </c>
      <c r="K521" s="23"/>
    </row>
    <row r="522" spans="1:11">
      <c r="A522" s="22" t="s">
        <v>430</v>
      </c>
      <c r="B522" s="23" t="s">
        <v>424</v>
      </c>
      <c r="C522" s="23" t="s">
        <v>428</v>
      </c>
      <c r="D522" s="23" t="s">
        <v>1583</v>
      </c>
      <c r="I522" s="20" t="e">
        <f t="shared" si="8"/>
        <v>#N/A</v>
      </c>
      <c r="J522" t="str">
        <f t="array" ref="J522">IFERROR(INDEX($D$2:$D$3093, SMALL(IF($I$2:$I$3093 = 1, ROW($I$2:$I$3093) - ROW($I$2) + 1), ROWS($I$2:$I522))), "")</f>
        <v/>
      </c>
      <c r="K522" s="23"/>
    </row>
    <row r="523" spans="1:11">
      <c r="A523" s="22" t="s">
        <v>533</v>
      </c>
      <c r="B523" s="23" t="s">
        <v>429</v>
      </c>
      <c r="C523" s="23" t="s">
        <v>428</v>
      </c>
      <c r="D523" s="23" t="s">
        <v>5229</v>
      </c>
      <c r="I523" s="20" t="e">
        <f t="shared" si="8"/>
        <v>#N/A</v>
      </c>
      <c r="J523" t="str">
        <f t="array" ref="J523">IFERROR(INDEX($D$2:$D$3093, SMALL(IF($I$2:$I$3093 = 1, ROW($I$2:$I$3093) - ROW($I$2) + 1), ROWS($I$2:$I523))), "")</f>
        <v/>
      </c>
      <c r="K523" s="23"/>
    </row>
    <row r="524" spans="1:11">
      <c r="A524" s="22" t="s">
        <v>426</v>
      </c>
      <c r="B524" s="23" t="s">
        <v>424</v>
      </c>
      <c r="C524" s="23" t="s">
        <v>426</v>
      </c>
      <c r="D524" s="23" t="s">
        <v>5227</v>
      </c>
      <c r="I524" s="20" t="e">
        <f t="shared" si="8"/>
        <v>#N/A</v>
      </c>
      <c r="J524" t="str">
        <f t="array" ref="J524">IFERROR(INDEX($D$2:$D$3093, SMALL(IF($I$2:$I$3093 = 1, ROW($I$2:$I$3093) - ROW($I$2) + 1), ROWS($I$2:$I524))), "")</f>
        <v/>
      </c>
      <c r="K524" s="23"/>
    </row>
    <row r="525" spans="1:11">
      <c r="A525" s="22" t="s">
        <v>465</v>
      </c>
      <c r="B525" s="23" t="s">
        <v>423</v>
      </c>
      <c r="C525" s="23" t="s">
        <v>424</v>
      </c>
      <c r="D525" s="23" t="s">
        <v>5228</v>
      </c>
      <c r="I525" s="20" t="e">
        <f t="shared" si="8"/>
        <v>#N/A</v>
      </c>
      <c r="J525" t="str">
        <f t="array" ref="J525">IFERROR(INDEX($D$2:$D$3093, SMALL(IF($I$2:$I$3093 = 1, ROW($I$2:$I$3093) - ROW($I$2) + 1), ROWS($I$2:$I525))), "")</f>
        <v/>
      </c>
      <c r="K525" s="23"/>
    </row>
    <row r="526" spans="1:11">
      <c r="A526" s="22" t="s">
        <v>434</v>
      </c>
      <c r="B526" s="23" t="s">
        <v>427</v>
      </c>
      <c r="C526" s="23" t="s">
        <v>439</v>
      </c>
      <c r="D526" s="23" t="s">
        <v>2113</v>
      </c>
      <c r="I526" s="20" t="e">
        <f t="shared" si="8"/>
        <v>#N/A</v>
      </c>
      <c r="J526" t="str">
        <f t="array" ref="J526">IFERROR(INDEX($D$2:$D$3093, SMALL(IF($I$2:$I$3093 = 1, ROW($I$2:$I$3093) - ROW($I$2) + 1), ROWS($I$2:$I526))), "")</f>
        <v/>
      </c>
      <c r="K526" s="23"/>
    </row>
    <row r="527" spans="1:11">
      <c r="A527" s="22" t="s">
        <v>439</v>
      </c>
      <c r="B527" s="23" t="s">
        <v>432</v>
      </c>
      <c r="C527" s="23" t="s">
        <v>424</v>
      </c>
      <c r="D527" s="23" t="s">
        <v>2847</v>
      </c>
      <c r="I527" s="20" t="e">
        <f t="shared" si="8"/>
        <v>#N/A</v>
      </c>
      <c r="J527" t="str">
        <f t="array" ref="J527">IFERROR(INDEX($D$2:$D$3093, SMALL(IF($I$2:$I$3093 = 1, ROW($I$2:$I$3093) - ROW($I$2) + 1), ROWS($I$2:$I527))), "")</f>
        <v/>
      </c>
      <c r="K527" s="23"/>
    </row>
    <row r="528" spans="1:11">
      <c r="A528" s="22" t="s">
        <v>437</v>
      </c>
      <c r="B528" s="23" t="s">
        <v>430</v>
      </c>
      <c r="C528" s="23" t="s">
        <v>431</v>
      </c>
      <c r="D528" s="23" t="s">
        <v>2559</v>
      </c>
      <c r="I528" s="20" t="e">
        <f t="shared" si="8"/>
        <v>#N/A</v>
      </c>
      <c r="J528" t="str">
        <f t="array" ref="J528">IFERROR(INDEX($D$2:$D$3093, SMALL(IF($I$2:$I$3093 = 1, ROW($I$2:$I$3093) - ROW($I$2) + 1), ROWS($I$2:$I528))), "")</f>
        <v/>
      </c>
      <c r="K528" s="23"/>
    </row>
    <row r="529" spans="1:11">
      <c r="A529" s="22" t="s">
        <v>430</v>
      </c>
      <c r="B529" s="23" t="s">
        <v>435</v>
      </c>
      <c r="C529" s="23" t="s">
        <v>424</v>
      </c>
      <c r="D529" s="23" t="s">
        <v>1769</v>
      </c>
      <c r="I529" s="20" t="e">
        <f t="shared" si="8"/>
        <v>#N/A</v>
      </c>
      <c r="J529" t="str">
        <f t="array" ref="J529">IFERROR(INDEX($D$2:$D$3093, SMALL(IF($I$2:$I$3093 = 1, ROW($I$2:$I$3093) - ROW($I$2) + 1), ROWS($I$2:$I529))), "")</f>
        <v/>
      </c>
      <c r="K529" s="23"/>
    </row>
    <row r="530" spans="1:11">
      <c r="A530" s="22" t="s">
        <v>426</v>
      </c>
      <c r="B530" s="23" t="s">
        <v>533</v>
      </c>
      <c r="C530" s="23" t="s">
        <v>434</v>
      </c>
      <c r="D530" s="23" t="s">
        <v>1268</v>
      </c>
      <c r="I530" s="20" t="e">
        <f t="shared" si="8"/>
        <v>#N/A</v>
      </c>
      <c r="J530" t="str">
        <f t="array" ref="J530">IFERROR(INDEX($D$2:$D$3093, SMALL(IF($I$2:$I$3093 = 1, ROW($I$2:$I$3093) - ROW($I$2) + 1), ROWS($I$2:$I530))), "")</f>
        <v/>
      </c>
      <c r="K530" s="23"/>
    </row>
    <row r="531" spans="1:11">
      <c r="A531" s="22" t="s">
        <v>430</v>
      </c>
      <c r="B531" s="23" t="s">
        <v>533</v>
      </c>
      <c r="C531" s="23" t="s">
        <v>425</v>
      </c>
      <c r="D531" s="23" t="s">
        <v>1612</v>
      </c>
      <c r="I531" s="20" t="e">
        <f t="shared" si="8"/>
        <v>#N/A</v>
      </c>
      <c r="J531" t="str">
        <f t="array" ref="J531">IFERROR(INDEX($D$2:$D$3093, SMALL(IF($I$2:$I$3093 = 1, ROW($I$2:$I$3093) - ROW($I$2) + 1), ROWS($I$2:$I531))), "")</f>
        <v/>
      </c>
      <c r="K531" s="23"/>
    </row>
    <row r="532" spans="1:11">
      <c r="A532" s="22" t="s">
        <v>425</v>
      </c>
      <c r="B532" s="23" t="s">
        <v>433</v>
      </c>
      <c r="C532" s="23" t="s">
        <v>431</v>
      </c>
      <c r="D532" s="23" t="s">
        <v>5232</v>
      </c>
      <c r="I532" s="20" t="e">
        <f t="shared" si="8"/>
        <v>#N/A</v>
      </c>
      <c r="J532" t="str">
        <f t="array" ref="J532">IFERROR(INDEX($D$2:$D$3093, SMALL(IF($I$2:$I$3093 = 1, ROW($I$2:$I$3093) - ROW($I$2) + 1), ROWS($I$2:$I532))), "")</f>
        <v/>
      </c>
      <c r="K532" s="23"/>
    </row>
    <row r="533" spans="1:11">
      <c r="A533" s="22" t="s">
        <v>434</v>
      </c>
      <c r="B533" s="23" t="s">
        <v>432</v>
      </c>
      <c r="C533" s="23" t="s">
        <v>428</v>
      </c>
      <c r="D533" s="23" t="s">
        <v>5230</v>
      </c>
      <c r="I533" s="20" t="e">
        <f t="shared" si="8"/>
        <v>#N/A</v>
      </c>
      <c r="J533" t="str">
        <f t="array" ref="J533">IFERROR(INDEX($D$2:$D$3093, SMALL(IF($I$2:$I$3093 = 1, ROW($I$2:$I$3093) - ROW($I$2) + 1), ROWS($I$2:$I533))), "")</f>
        <v/>
      </c>
      <c r="K533" s="23"/>
    </row>
    <row r="534" spans="1:11">
      <c r="A534" s="22" t="s">
        <v>439</v>
      </c>
      <c r="B534" s="23" t="s">
        <v>442</v>
      </c>
      <c r="C534" s="23" t="s">
        <v>426</v>
      </c>
      <c r="D534" s="23" t="s">
        <v>5231</v>
      </c>
      <c r="I534" s="20" t="e">
        <f t="shared" si="8"/>
        <v>#N/A</v>
      </c>
      <c r="J534" t="str">
        <f t="array" ref="J534">IFERROR(INDEX($D$2:$D$3093, SMALL(IF($I$2:$I$3093 = 1, ROW($I$2:$I$3093) - ROW($I$2) + 1), ROWS($I$2:$I534))), "")</f>
        <v/>
      </c>
      <c r="K534" s="23"/>
    </row>
    <row r="535" spans="1:11">
      <c r="A535" s="22" t="s">
        <v>439</v>
      </c>
      <c r="B535" s="23" t="s">
        <v>425</v>
      </c>
      <c r="C535" s="23" t="s">
        <v>533</v>
      </c>
      <c r="D535" s="23" t="s">
        <v>148</v>
      </c>
      <c r="I535" s="20" t="e">
        <f t="shared" si="8"/>
        <v>#N/A</v>
      </c>
      <c r="J535" t="str">
        <f t="array" ref="J535">IFERROR(INDEX($D$2:$D$3093, SMALL(IF($I$2:$I$3093 = 1, ROW($I$2:$I$3093) - ROW($I$2) + 1), ROWS($I$2:$I535))), "")</f>
        <v/>
      </c>
      <c r="K535" s="23"/>
    </row>
    <row r="536" spans="1:11">
      <c r="A536" s="22" t="s">
        <v>533</v>
      </c>
      <c r="B536" s="23" t="s">
        <v>424</v>
      </c>
      <c r="C536" s="23" t="s">
        <v>430</v>
      </c>
      <c r="D536" s="23" t="s">
        <v>1038</v>
      </c>
      <c r="I536" s="20" t="e">
        <f t="shared" si="8"/>
        <v>#N/A</v>
      </c>
      <c r="J536" t="str">
        <f t="array" ref="J536">IFERROR(INDEX($D$2:$D$3093, SMALL(IF($I$2:$I$3093 = 1, ROW($I$2:$I$3093) - ROW($I$2) + 1), ROWS($I$2:$I536))), "")</f>
        <v/>
      </c>
      <c r="K536" s="23"/>
    </row>
    <row r="537" spans="1:11">
      <c r="A537" s="22" t="s">
        <v>429</v>
      </c>
      <c r="B537" s="23" t="s">
        <v>533</v>
      </c>
      <c r="C537" s="23" t="s">
        <v>424</v>
      </c>
      <c r="D537" s="23" t="s">
        <v>149</v>
      </c>
      <c r="I537" s="20" t="e">
        <f t="shared" si="8"/>
        <v>#N/A</v>
      </c>
      <c r="J537" t="str">
        <f t="array" ref="J537">IFERROR(INDEX($D$2:$D$3093, SMALL(IF($I$2:$I$3093 = 1, ROW($I$2:$I$3093) - ROW($I$2) + 1), ROWS($I$2:$I537))), "")</f>
        <v/>
      </c>
      <c r="K537" s="23"/>
    </row>
    <row r="538" spans="1:11">
      <c r="A538" s="22" t="s">
        <v>533</v>
      </c>
      <c r="B538" s="23" t="s">
        <v>429</v>
      </c>
      <c r="C538" s="23" t="s">
        <v>429</v>
      </c>
      <c r="D538" s="23" t="s">
        <v>1152</v>
      </c>
      <c r="I538" s="20" t="e">
        <f t="shared" si="8"/>
        <v>#N/A</v>
      </c>
      <c r="J538" t="str">
        <f t="array" ref="J538">IFERROR(INDEX($D$2:$D$3093, SMALL(IF($I$2:$I$3093 = 1, ROW($I$2:$I$3093) - ROW($I$2) + 1), ROWS($I$2:$I538))), "")</f>
        <v/>
      </c>
      <c r="K538" s="23"/>
    </row>
    <row r="539" spans="1:11">
      <c r="A539" s="22" t="s">
        <v>430</v>
      </c>
      <c r="B539" s="23" t="s">
        <v>427</v>
      </c>
      <c r="C539" s="23" t="s">
        <v>425</v>
      </c>
      <c r="D539" s="23" t="s">
        <v>1629</v>
      </c>
      <c r="I539" s="20" t="e">
        <f t="shared" si="8"/>
        <v>#N/A</v>
      </c>
      <c r="J539" t="str">
        <f t="array" ref="J539">IFERROR(INDEX($D$2:$D$3093, SMALL(IF($I$2:$I$3093 = 1, ROW($I$2:$I$3093) - ROW($I$2) + 1), ROWS($I$2:$I539))), "")</f>
        <v/>
      </c>
      <c r="K539" s="23"/>
    </row>
    <row r="540" spans="1:11">
      <c r="A540" s="22" t="s">
        <v>430</v>
      </c>
      <c r="B540" s="23" t="s">
        <v>428</v>
      </c>
      <c r="C540" s="23" t="s">
        <v>434</v>
      </c>
      <c r="D540" s="23" t="s">
        <v>1647</v>
      </c>
      <c r="I540" s="20" t="e">
        <f t="shared" si="8"/>
        <v>#N/A</v>
      </c>
      <c r="J540" t="str">
        <f t="array" ref="J540">IFERROR(INDEX($D$2:$D$3093, SMALL(IF($I$2:$I$3093 = 1, ROW($I$2:$I$3093) - ROW($I$2) + 1), ROWS($I$2:$I540))), "")</f>
        <v/>
      </c>
      <c r="K540" s="23"/>
    </row>
    <row r="541" spans="1:11">
      <c r="A541" s="22" t="s">
        <v>1059</v>
      </c>
      <c r="B541" s="23" t="s">
        <v>424</v>
      </c>
      <c r="C541" s="23" t="s">
        <v>423</v>
      </c>
      <c r="D541" s="23" t="s">
        <v>3128</v>
      </c>
      <c r="I541" s="20" t="e">
        <f t="shared" si="8"/>
        <v>#N/A</v>
      </c>
      <c r="J541" t="str">
        <f t="array" ref="J541">IFERROR(INDEX($D$2:$D$3093, SMALL(IF($I$2:$I$3093 = 1, ROW($I$2:$I$3093) - ROW($I$2) + 1), ROWS($I$2:$I541))), "")</f>
        <v/>
      </c>
      <c r="K541" s="23"/>
    </row>
    <row r="542" spans="1:11">
      <c r="A542" s="22" t="s">
        <v>439</v>
      </c>
      <c r="B542" s="23" t="s">
        <v>444</v>
      </c>
      <c r="C542" s="23" t="s">
        <v>428</v>
      </c>
      <c r="D542" s="23" t="s">
        <v>2961</v>
      </c>
      <c r="I542" s="20" t="e">
        <f t="shared" si="8"/>
        <v>#N/A</v>
      </c>
      <c r="J542" t="str">
        <f t="array" ref="J542">IFERROR(INDEX($D$2:$D$3093, SMALL(IF($I$2:$I$3093 = 1, ROW($I$2:$I$3093) - ROW($I$2) + 1), ROWS($I$2:$I542))), "")</f>
        <v/>
      </c>
      <c r="K542" s="23"/>
    </row>
    <row r="543" spans="1:11">
      <c r="A543" s="22" t="s">
        <v>425</v>
      </c>
      <c r="B543" s="23" t="s">
        <v>533</v>
      </c>
      <c r="C543" s="23" t="s">
        <v>428</v>
      </c>
      <c r="D543" s="23" t="s">
        <v>827</v>
      </c>
      <c r="I543" s="20" t="e">
        <f t="shared" si="8"/>
        <v>#N/A</v>
      </c>
      <c r="J543" t="str">
        <f t="array" ref="J543">IFERROR(INDEX($D$2:$D$3093, SMALL(IF($I$2:$I$3093 = 1, ROW($I$2:$I$3093) - ROW($I$2) + 1), ROWS($I$2:$I543))), "")</f>
        <v/>
      </c>
      <c r="K543" s="23"/>
    </row>
    <row r="544" spans="1:11">
      <c r="A544" s="22" t="s">
        <v>435</v>
      </c>
      <c r="B544" s="23" t="s">
        <v>442</v>
      </c>
      <c r="C544" s="23" t="s">
        <v>533</v>
      </c>
      <c r="D544" s="23" t="s">
        <v>2347</v>
      </c>
      <c r="I544" s="20" t="e">
        <f t="shared" si="8"/>
        <v>#N/A</v>
      </c>
      <c r="J544" t="str">
        <f t="array" ref="J544">IFERROR(INDEX($D$2:$D$3093, SMALL(IF($I$2:$I$3093 = 1, ROW($I$2:$I$3093) - ROW($I$2) + 1), ROWS($I$2:$I544))), "")</f>
        <v/>
      </c>
      <c r="K544" s="23"/>
    </row>
    <row r="545" spans="1:11">
      <c r="A545" s="22" t="s">
        <v>533</v>
      </c>
      <c r="B545" s="23" t="s">
        <v>428</v>
      </c>
      <c r="C545" s="23" t="s">
        <v>433</v>
      </c>
      <c r="D545" s="23" t="s">
        <v>1129</v>
      </c>
      <c r="I545" s="20" t="e">
        <f t="shared" si="8"/>
        <v>#N/A</v>
      </c>
      <c r="J545" t="str">
        <f t="array" ref="J545">IFERROR(INDEX($D$2:$D$3093, SMALL(IF($I$2:$I$3093 = 1, ROW($I$2:$I$3093) - ROW($I$2) + 1), ROWS($I$2:$I545))), "")</f>
        <v/>
      </c>
      <c r="K545" s="23"/>
    </row>
    <row r="546" spans="1:11">
      <c r="A546" s="22" t="s">
        <v>430</v>
      </c>
      <c r="B546" s="23" t="s">
        <v>435</v>
      </c>
      <c r="C546" s="23" t="s">
        <v>425</v>
      </c>
      <c r="D546" s="23" t="s">
        <v>1770</v>
      </c>
      <c r="I546" s="20" t="e">
        <f t="shared" si="8"/>
        <v>#N/A</v>
      </c>
      <c r="J546" t="str">
        <f t="array" ref="J546">IFERROR(INDEX($D$2:$D$3093, SMALL(IF($I$2:$I$3093 = 1, ROW($I$2:$I$3093) - ROW($I$2) + 1), ROWS($I$2:$I546))), "")</f>
        <v/>
      </c>
      <c r="K546" s="23"/>
    </row>
    <row r="547" spans="1:11">
      <c r="A547" s="22" t="s">
        <v>465</v>
      </c>
      <c r="B547" s="23" t="s">
        <v>423</v>
      </c>
      <c r="C547" s="23" t="s">
        <v>425</v>
      </c>
      <c r="D547" s="23" t="s">
        <v>5233</v>
      </c>
      <c r="I547" s="20" t="e">
        <f t="shared" si="8"/>
        <v>#N/A</v>
      </c>
      <c r="J547" t="str">
        <f t="array" ref="J547">IFERROR(INDEX($D$2:$D$3093, SMALL(IF($I$2:$I$3093 = 1, ROW($I$2:$I$3093) - ROW($I$2) + 1), ROWS($I$2:$I547))), "")</f>
        <v/>
      </c>
      <c r="K547" s="23"/>
    </row>
    <row r="548" spans="1:11">
      <c r="A548" s="22" t="s">
        <v>1059</v>
      </c>
      <c r="B548" s="23" t="s">
        <v>424</v>
      </c>
      <c r="C548" s="23" t="s">
        <v>424</v>
      </c>
      <c r="D548" s="23" t="s">
        <v>5234</v>
      </c>
      <c r="I548" s="20" t="e">
        <f t="shared" si="8"/>
        <v>#N/A</v>
      </c>
      <c r="J548" t="str">
        <f t="array" ref="J548">IFERROR(INDEX($D$2:$D$3093, SMALL(IF($I$2:$I$3093 = 1, ROW($I$2:$I$3093) - ROW($I$2) + 1), ROWS($I$2:$I548))), "")</f>
        <v/>
      </c>
      <c r="K548" s="23"/>
    </row>
    <row r="549" spans="1:11">
      <c r="A549" s="22" t="s">
        <v>427</v>
      </c>
      <c r="B549" s="23" t="s">
        <v>425</v>
      </c>
      <c r="C549" s="23" t="s">
        <v>432</v>
      </c>
      <c r="D549" s="23" t="s">
        <v>1354</v>
      </c>
      <c r="I549" s="20" t="e">
        <f t="shared" si="8"/>
        <v>#N/A</v>
      </c>
      <c r="J549" t="str">
        <f t="array" ref="J549">IFERROR(INDEX($D$2:$D$3093, SMALL(IF($I$2:$I$3093 = 1, ROW($I$2:$I$3093) - ROW($I$2) + 1), ROWS($I$2:$I549))), "")</f>
        <v/>
      </c>
      <c r="K549" s="23"/>
    </row>
    <row r="550" spans="1:11">
      <c r="A550" s="22" t="s">
        <v>431</v>
      </c>
      <c r="B550" s="23" t="s">
        <v>423</v>
      </c>
      <c r="C550" s="23" t="s">
        <v>427</v>
      </c>
      <c r="D550" s="23" t="s">
        <v>1780</v>
      </c>
      <c r="I550" s="20" t="e">
        <f t="shared" si="8"/>
        <v>#N/A</v>
      </c>
      <c r="J550" t="str">
        <f t="array" ref="J550">IFERROR(INDEX($D$2:$D$3093, SMALL(IF($I$2:$I$3093 = 1, ROW($I$2:$I$3093) - ROW($I$2) + 1), ROWS($I$2:$I550))), "")</f>
        <v/>
      </c>
      <c r="K550" s="23"/>
    </row>
    <row r="551" spans="1:11">
      <c r="A551" s="22" t="s">
        <v>533</v>
      </c>
      <c r="B551" s="23" t="s">
        <v>433</v>
      </c>
      <c r="C551" s="23" t="s">
        <v>533</v>
      </c>
      <c r="D551" s="23" t="s">
        <v>1199</v>
      </c>
      <c r="I551" s="20" t="e">
        <f t="shared" si="8"/>
        <v>#N/A</v>
      </c>
      <c r="J551" t="str">
        <f t="array" ref="J551">IFERROR(INDEX($D$2:$D$3093, SMALL(IF($I$2:$I$3093 = 1, ROW($I$2:$I$3093) - ROW($I$2) + 1), ROWS($I$2:$I551))), "")</f>
        <v/>
      </c>
      <c r="K551" s="23"/>
    </row>
    <row r="552" spans="1:11">
      <c r="A552" s="22" t="s">
        <v>427</v>
      </c>
      <c r="B552" s="23" t="s">
        <v>423</v>
      </c>
      <c r="C552" s="23" t="s">
        <v>426</v>
      </c>
      <c r="D552" s="23" t="s">
        <v>1328</v>
      </c>
      <c r="I552" s="20" t="e">
        <f t="shared" si="8"/>
        <v>#N/A</v>
      </c>
      <c r="J552" t="str">
        <f t="array" ref="J552">IFERROR(INDEX($D$2:$D$3093, SMALL(IF($I$2:$I$3093 = 1, ROW($I$2:$I$3093) - ROW($I$2) + 1), ROWS($I$2:$I552))), "")</f>
        <v/>
      </c>
      <c r="K552" s="23"/>
    </row>
    <row r="553" spans="1:11">
      <c r="A553" s="22" t="s">
        <v>438</v>
      </c>
      <c r="B553" s="23" t="s">
        <v>431</v>
      </c>
      <c r="C553" s="23" t="s">
        <v>423</v>
      </c>
      <c r="D553" s="23" t="s">
        <v>2688</v>
      </c>
      <c r="I553" s="20" t="e">
        <f t="shared" si="8"/>
        <v>#N/A</v>
      </c>
      <c r="J553" t="str">
        <f t="array" ref="J553">IFERROR(INDEX($D$2:$D$3093, SMALL(IF($I$2:$I$3093 = 1, ROW($I$2:$I$3093) - ROW($I$2) + 1), ROWS($I$2:$I553))), "")</f>
        <v/>
      </c>
      <c r="K553" s="23"/>
    </row>
    <row r="554" spans="1:11">
      <c r="A554" s="22" t="s">
        <v>437</v>
      </c>
      <c r="B554" s="23" t="s">
        <v>423</v>
      </c>
      <c r="C554" s="23" t="s">
        <v>429</v>
      </c>
      <c r="D554" s="23" t="s">
        <v>2410</v>
      </c>
      <c r="I554" s="20" t="e">
        <f t="shared" si="8"/>
        <v>#N/A</v>
      </c>
      <c r="J554" t="str">
        <f t="array" ref="J554">IFERROR(INDEX($D$2:$D$3093, SMALL(IF($I$2:$I$3093 = 1, ROW($I$2:$I$3093) - ROW($I$2) + 1), ROWS($I$2:$I554))), "")</f>
        <v/>
      </c>
      <c r="K554" s="23"/>
    </row>
    <row r="555" spans="1:11">
      <c r="A555" s="22" t="s">
        <v>423</v>
      </c>
      <c r="B555" s="23" t="s">
        <v>440</v>
      </c>
      <c r="C555" s="23" t="s">
        <v>425</v>
      </c>
      <c r="D555" s="23" t="s">
        <v>643</v>
      </c>
      <c r="I555" s="20" t="e">
        <f t="shared" si="8"/>
        <v>#N/A</v>
      </c>
      <c r="J555" t="str">
        <f t="array" ref="J555">IFERROR(INDEX($D$2:$D$3093, SMALL(IF($I$2:$I$3093 = 1, ROW($I$2:$I$3093) - ROW($I$2) + 1), ROWS($I$2:$I555))), "")</f>
        <v/>
      </c>
      <c r="K555" s="23"/>
    </row>
    <row r="556" spans="1:11">
      <c r="A556" s="22" t="s">
        <v>436</v>
      </c>
      <c r="B556" s="23" t="s">
        <v>430</v>
      </c>
      <c r="C556" s="23" t="s">
        <v>425</v>
      </c>
      <c r="D556" s="23" t="s">
        <v>2387</v>
      </c>
      <c r="I556" s="20" t="e">
        <f t="shared" si="8"/>
        <v>#N/A</v>
      </c>
      <c r="J556" t="str">
        <f t="array" ref="J556">IFERROR(INDEX($D$2:$D$3093, SMALL(IF($I$2:$I$3093 = 1, ROW($I$2:$I$3093) - ROW($I$2) + 1), ROWS($I$2:$I556))), "")</f>
        <v/>
      </c>
      <c r="K556" s="23"/>
    </row>
    <row r="557" spans="1:11">
      <c r="A557" s="22" t="s">
        <v>439</v>
      </c>
      <c r="B557" s="23" t="s">
        <v>429</v>
      </c>
      <c r="C557" s="23" t="s">
        <v>424</v>
      </c>
      <c r="D557" s="23" t="s">
        <v>2831</v>
      </c>
      <c r="I557" s="20" t="e">
        <f t="shared" si="8"/>
        <v>#N/A</v>
      </c>
      <c r="J557" t="str">
        <f t="array" ref="J557">IFERROR(INDEX($D$2:$D$3093, SMALL(IF($I$2:$I$3093 = 1, ROW($I$2:$I$3093) - ROW($I$2) + 1), ROWS($I$2:$I557))), "")</f>
        <v/>
      </c>
      <c r="K557" s="23"/>
    </row>
    <row r="558" spans="1:11">
      <c r="A558" s="22" t="s">
        <v>437</v>
      </c>
      <c r="B558" s="23" t="s">
        <v>429</v>
      </c>
      <c r="C558" s="23" t="s">
        <v>425</v>
      </c>
      <c r="D558" s="23" t="s">
        <v>2543</v>
      </c>
      <c r="I558" s="20" t="e">
        <f t="shared" si="8"/>
        <v>#N/A</v>
      </c>
      <c r="J558" t="str">
        <f t="array" ref="J558">IFERROR(INDEX($D$2:$D$3093, SMALL(IF($I$2:$I$3093 = 1, ROW($I$2:$I$3093) - ROW($I$2) + 1), ROWS($I$2:$I558))), "")</f>
        <v/>
      </c>
      <c r="K558" s="23"/>
    </row>
    <row r="559" spans="1:11">
      <c r="A559" s="22" t="s">
        <v>430</v>
      </c>
      <c r="B559" s="23" t="s">
        <v>432</v>
      </c>
      <c r="C559" s="23" t="s">
        <v>434</v>
      </c>
      <c r="D559" s="23" t="s">
        <v>1712</v>
      </c>
      <c r="I559" s="20" t="e">
        <f t="shared" si="8"/>
        <v>#N/A</v>
      </c>
      <c r="J559" t="str">
        <f t="array" ref="J559">IFERROR(INDEX($D$2:$D$3093, SMALL(IF($I$2:$I$3093 = 1, ROW($I$2:$I$3093) - ROW($I$2) + 1), ROWS($I$2:$I559))), "")</f>
        <v/>
      </c>
      <c r="K559" s="23"/>
    </row>
    <row r="560" spans="1:11">
      <c r="A560" s="22" t="s">
        <v>533</v>
      </c>
      <c r="B560" s="23" t="s">
        <v>423</v>
      </c>
      <c r="C560" s="23" t="s">
        <v>425</v>
      </c>
      <c r="D560" s="23" t="s">
        <v>1023</v>
      </c>
      <c r="I560" s="20" t="e">
        <f t="shared" si="8"/>
        <v>#N/A</v>
      </c>
      <c r="J560" t="str">
        <f t="array" ref="J560">IFERROR(INDEX($D$2:$D$3093, SMALL(IF($I$2:$I$3093 = 1, ROW($I$2:$I$3093) - ROW($I$2) + 1), ROWS($I$2:$I560))), "")</f>
        <v/>
      </c>
      <c r="K560" s="23"/>
    </row>
    <row r="561" spans="1:11">
      <c r="A561" s="22" t="s">
        <v>427</v>
      </c>
      <c r="B561" s="23" t="s">
        <v>425</v>
      </c>
      <c r="C561" s="23" t="s">
        <v>433</v>
      </c>
      <c r="D561" s="23" t="s">
        <v>1355</v>
      </c>
      <c r="I561" s="20" t="e">
        <f t="shared" si="8"/>
        <v>#N/A</v>
      </c>
      <c r="J561" t="str">
        <f t="array" ref="J561">IFERROR(INDEX($D$2:$D$3093, SMALL(IF($I$2:$I$3093 = 1, ROW($I$2:$I$3093) - ROW($I$2) + 1), ROWS($I$2:$I561))), "")</f>
        <v/>
      </c>
      <c r="K561" s="23"/>
    </row>
    <row r="562" spans="1:11">
      <c r="A562" s="22" t="s">
        <v>425</v>
      </c>
      <c r="B562" s="23" t="s">
        <v>434</v>
      </c>
      <c r="C562" s="23" t="s">
        <v>430</v>
      </c>
      <c r="D562" s="23" t="s">
        <v>992</v>
      </c>
      <c r="I562" s="20" t="e">
        <f t="shared" si="8"/>
        <v>#N/A</v>
      </c>
      <c r="J562" t="str">
        <f t="array" ref="J562">IFERROR(INDEX($D$2:$D$3093, SMALL(IF($I$2:$I$3093 = 1, ROW($I$2:$I$3093) - ROW($I$2) + 1), ROWS($I$2:$I562))), "")</f>
        <v/>
      </c>
      <c r="K562" s="23"/>
    </row>
    <row r="563" spans="1:11">
      <c r="A563" s="22" t="s">
        <v>438</v>
      </c>
      <c r="B563" s="23" t="s">
        <v>427</v>
      </c>
      <c r="C563" s="23" t="s">
        <v>425</v>
      </c>
      <c r="D563" s="23" t="s">
        <v>2650</v>
      </c>
      <c r="I563" s="20" t="e">
        <f t="shared" si="8"/>
        <v>#N/A</v>
      </c>
      <c r="J563" t="str">
        <f t="array" ref="J563">IFERROR(INDEX($D$2:$D$3093, SMALL(IF($I$2:$I$3093 = 1, ROW($I$2:$I$3093) - ROW($I$2) + 1), ROWS($I$2:$I563))), "")</f>
        <v/>
      </c>
      <c r="K563" s="23"/>
    </row>
    <row r="564" spans="1:11">
      <c r="A564" s="22" t="s">
        <v>423</v>
      </c>
      <c r="B564" s="23" t="s">
        <v>434</v>
      </c>
      <c r="C564" s="23" t="s">
        <v>424</v>
      </c>
      <c r="D564" s="23" t="s">
        <v>610</v>
      </c>
      <c r="I564" s="20" t="e">
        <f t="shared" si="8"/>
        <v>#N/A</v>
      </c>
      <c r="J564" t="str">
        <f t="array" ref="J564">IFERROR(INDEX($D$2:$D$3093, SMALL(IF($I$2:$I$3093 = 1, ROW($I$2:$I$3093) - ROW($I$2) + 1), ROWS($I$2:$I564))), "")</f>
        <v/>
      </c>
      <c r="K564" s="23"/>
    </row>
    <row r="565" spans="1:11">
      <c r="A565" s="22" t="s">
        <v>434</v>
      </c>
      <c r="B565" s="23" t="s">
        <v>431</v>
      </c>
      <c r="C565" s="23" t="s">
        <v>429</v>
      </c>
      <c r="D565" s="23" t="s">
        <v>2150</v>
      </c>
      <c r="I565" s="20" t="e">
        <f t="shared" si="8"/>
        <v>#N/A</v>
      </c>
      <c r="J565" t="str">
        <f t="array" ref="J565">IFERROR(INDEX($D$2:$D$3093, SMALL(IF($I$2:$I$3093 = 1, ROW($I$2:$I$3093) - ROW($I$2) + 1), ROWS($I$2:$I565))), "")</f>
        <v/>
      </c>
      <c r="K565" s="23"/>
    </row>
    <row r="566" spans="1:11">
      <c r="A566" s="22" t="s">
        <v>438</v>
      </c>
      <c r="B566" s="23" t="s">
        <v>427</v>
      </c>
      <c r="C566" s="23" t="s">
        <v>533</v>
      </c>
      <c r="D566" s="23" t="s">
        <v>2651</v>
      </c>
      <c r="I566" s="20" t="e">
        <f t="shared" si="8"/>
        <v>#N/A</v>
      </c>
      <c r="J566" t="str">
        <f t="array" ref="J566">IFERROR(INDEX($D$2:$D$3093, SMALL(IF($I$2:$I$3093 = 1, ROW($I$2:$I$3093) - ROW($I$2) + 1), ROWS($I$2:$I566))), "")</f>
        <v/>
      </c>
      <c r="K566" s="23"/>
    </row>
    <row r="567" spans="1:11">
      <c r="A567" s="22" t="s">
        <v>533</v>
      </c>
      <c r="B567" s="23" t="s">
        <v>426</v>
      </c>
      <c r="C567" s="23" t="s">
        <v>430</v>
      </c>
      <c r="D567" s="23" t="s">
        <v>1087</v>
      </c>
      <c r="I567" s="20" t="e">
        <f t="shared" si="8"/>
        <v>#N/A</v>
      </c>
      <c r="J567" t="str">
        <f t="array" ref="J567">IFERROR(INDEX($D$2:$D$3093, SMALL(IF($I$2:$I$3093 = 1, ROW($I$2:$I$3093) - ROW($I$2) + 1), ROWS($I$2:$I567))), "")</f>
        <v/>
      </c>
      <c r="K567" s="23"/>
    </row>
    <row r="568" spans="1:11">
      <c r="A568" s="22" t="s">
        <v>437</v>
      </c>
      <c r="B568" s="23" t="s">
        <v>430</v>
      </c>
      <c r="C568" s="23" t="s">
        <v>873</v>
      </c>
      <c r="D568" s="23" t="s">
        <v>2570</v>
      </c>
      <c r="I568" s="20" t="e">
        <f t="shared" si="8"/>
        <v>#N/A</v>
      </c>
      <c r="J568" t="str">
        <f t="array" ref="J568">IFERROR(INDEX($D$2:$D$3093, SMALL(IF($I$2:$I$3093 = 1, ROW($I$2:$I$3093) - ROW($I$2) + 1), ROWS($I$2:$I568))), "")</f>
        <v/>
      </c>
      <c r="K568" s="23"/>
    </row>
    <row r="569" spans="1:11">
      <c r="A569" s="22" t="s">
        <v>433</v>
      </c>
      <c r="B569" s="23" t="s">
        <v>423</v>
      </c>
      <c r="C569" s="23" t="s">
        <v>424</v>
      </c>
      <c r="D569" s="23" t="s">
        <v>5235</v>
      </c>
      <c r="I569" s="20" t="e">
        <f t="shared" si="8"/>
        <v>#N/A</v>
      </c>
      <c r="J569" t="str">
        <f t="array" ref="J569">IFERROR(INDEX($D$2:$D$3093, SMALL(IF($I$2:$I$3093 = 1, ROW($I$2:$I$3093) - ROW($I$2) + 1), ROWS($I$2:$I569))), "")</f>
        <v/>
      </c>
      <c r="K569" s="23"/>
    </row>
    <row r="570" spans="1:11">
      <c r="A570" s="22" t="s">
        <v>435</v>
      </c>
      <c r="B570" s="23" t="s">
        <v>440</v>
      </c>
      <c r="C570" s="23" t="s">
        <v>533</v>
      </c>
      <c r="D570" s="23" t="s">
        <v>5236</v>
      </c>
      <c r="I570" s="20" t="e">
        <f t="shared" si="8"/>
        <v>#N/A</v>
      </c>
      <c r="J570" t="str">
        <f t="array" ref="J570">IFERROR(INDEX($D$2:$D$3093, SMALL(IF($I$2:$I$3093 = 1, ROW($I$2:$I$3093) - ROW($I$2) + 1), ROWS($I$2:$I570))), "")</f>
        <v/>
      </c>
      <c r="K570" s="23"/>
    </row>
    <row r="571" spans="1:11">
      <c r="A571" s="22" t="s">
        <v>431</v>
      </c>
      <c r="B571" s="23" t="s">
        <v>425</v>
      </c>
      <c r="C571" s="23" t="s">
        <v>533</v>
      </c>
      <c r="D571" s="23" t="s">
        <v>1794</v>
      </c>
      <c r="I571" s="20" t="e">
        <f t="shared" si="8"/>
        <v>#N/A</v>
      </c>
      <c r="J571" t="str">
        <f t="array" ref="J571">IFERROR(INDEX($D$2:$D$3093, SMALL(IF($I$2:$I$3093 = 1, ROW($I$2:$I$3093) - ROW($I$2) + 1), ROWS($I$2:$I571))), "")</f>
        <v/>
      </c>
      <c r="K571" s="23"/>
    </row>
    <row r="572" spans="1:11">
      <c r="A572" s="22" t="s">
        <v>435</v>
      </c>
      <c r="B572" s="23" t="s">
        <v>432</v>
      </c>
      <c r="C572" s="23" t="s">
        <v>533</v>
      </c>
      <c r="D572" s="23" t="s">
        <v>2280</v>
      </c>
      <c r="I572" s="20" t="e">
        <f t="shared" si="8"/>
        <v>#N/A</v>
      </c>
      <c r="J572" t="str">
        <f t="array" ref="J572">IFERROR(INDEX($D$2:$D$3093, SMALL(IF($I$2:$I$3093 = 1, ROW($I$2:$I$3093) - ROW($I$2) + 1), ROWS($I$2:$I572))), "")</f>
        <v/>
      </c>
      <c r="K572" s="23"/>
    </row>
    <row r="573" spans="1:11">
      <c r="A573" s="22" t="s">
        <v>430</v>
      </c>
      <c r="B573" s="23" t="s">
        <v>435</v>
      </c>
      <c r="C573" s="23" t="s">
        <v>533</v>
      </c>
      <c r="D573" s="23" t="s">
        <v>1771</v>
      </c>
      <c r="I573" s="20" t="e">
        <f t="shared" si="8"/>
        <v>#N/A</v>
      </c>
      <c r="J573" t="str">
        <f t="array" ref="J573">IFERROR(INDEX($D$2:$D$3093, SMALL(IF($I$2:$I$3093 = 1, ROW($I$2:$I$3093) - ROW($I$2) + 1), ROWS($I$2:$I573))), "")</f>
        <v/>
      </c>
      <c r="K573" s="23"/>
    </row>
    <row r="574" spans="1:11">
      <c r="A574" s="22" t="s">
        <v>439</v>
      </c>
      <c r="B574" s="23" t="s">
        <v>440</v>
      </c>
      <c r="C574" s="23" t="s">
        <v>533</v>
      </c>
      <c r="D574" s="23" t="s">
        <v>2919</v>
      </c>
      <c r="I574" s="20" t="e">
        <f t="shared" si="8"/>
        <v>#N/A</v>
      </c>
      <c r="J574" t="str">
        <f t="array" ref="J574">IFERROR(INDEX($D$2:$D$3093, SMALL(IF($I$2:$I$3093 = 1, ROW($I$2:$I$3093) - ROW($I$2) + 1), ROWS($I$2:$I574))), "")</f>
        <v/>
      </c>
      <c r="K574" s="23"/>
    </row>
    <row r="575" spans="1:11">
      <c r="A575" s="22" t="s">
        <v>423</v>
      </c>
      <c r="B575" s="23" t="s">
        <v>533</v>
      </c>
      <c r="C575" s="23" t="s">
        <v>428</v>
      </c>
      <c r="D575" s="23" t="s">
        <v>547</v>
      </c>
      <c r="I575" s="20" t="e">
        <f t="shared" si="8"/>
        <v>#N/A</v>
      </c>
      <c r="J575" t="str">
        <f t="array" ref="J575">IFERROR(INDEX($D$2:$D$3093, SMALL(IF($I$2:$I$3093 = 1, ROW($I$2:$I$3093) - ROW($I$2) + 1), ROWS($I$2:$I575))), "")</f>
        <v/>
      </c>
      <c r="K575" s="23"/>
    </row>
    <row r="576" spans="1:11">
      <c r="A576" s="22" t="s">
        <v>439</v>
      </c>
      <c r="B576" s="23" t="s">
        <v>439</v>
      </c>
      <c r="C576" s="23" t="s">
        <v>425</v>
      </c>
      <c r="D576" s="23" t="s">
        <v>2910</v>
      </c>
      <c r="I576" s="20" t="e">
        <f t="shared" si="8"/>
        <v>#N/A</v>
      </c>
      <c r="J576" t="str">
        <f t="array" ref="J576">IFERROR(INDEX($D$2:$D$3093, SMALL(IF($I$2:$I$3093 = 1, ROW($I$2:$I$3093) - ROW($I$2) + 1), ROWS($I$2:$I576))), "")</f>
        <v/>
      </c>
      <c r="K576" s="23"/>
    </row>
    <row r="577" spans="1:11">
      <c r="A577" s="22" t="s">
        <v>428</v>
      </c>
      <c r="B577" s="23" t="s">
        <v>427</v>
      </c>
      <c r="C577" s="23" t="s">
        <v>428</v>
      </c>
      <c r="D577" s="23" t="s">
        <v>1497</v>
      </c>
      <c r="I577" s="20" t="e">
        <f t="shared" si="8"/>
        <v>#N/A</v>
      </c>
      <c r="J577" t="str">
        <f t="array" ref="J577">IFERROR(INDEX($D$2:$D$3093, SMALL(IF($I$2:$I$3093 = 1, ROW($I$2:$I$3093) - ROW($I$2) + 1), ROWS($I$2:$I577))), "")</f>
        <v/>
      </c>
      <c r="K577" s="23"/>
    </row>
    <row r="578" spans="1:11">
      <c r="A578" s="22" t="s">
        <v>434</v>
      </c>
      <c r="B578" s="23" t="s">
        <v>427</v>
      </c>
      <c r="C578" s="23" t="s">
        <v>440</v>
      </c>
      <c r="D578" s="23" t="s">
        <v>2114</v>
      </c>
      <c r="I578" s="20" t="e">
        <f t="shared" si="8"/>
        <v>#N/A</v>
      </c>
      <c r="J578" t="str">
        <f t="array" ref="J578">IFERROR(INDEX($D$2:$D$3093, SMALL(IF($I$2:$I$3093 = 1, ROW($I$2:$I$3093) - ROW($I$2) + 1), ROWS($I$2:$I578))), "")</f>
        <v/>
      </c>
      <c r="K578" s="23"/>
    </row>
    <row r="579" spans="1:11">
      <c r="A579" s="22" t="s">
        <v>438</v>
      </c>
      <c r="B579" s="23" t="s">
        <v>533</v>
      </c>
      <c r="C579" s="23" t="s">
        <v>424</v>
      </c>
      <c r="D579" s="23" t="s">
        <v>2643</v>
      </c>
      <c r="I579" s="20" t="e">
        <f t="shared" ref="I579:I642" si="9">IF(AND(A579=$G$6, B579=$G$5), 1, 0)</f>
        <v>#N/A</v>
      </c>
      <c r="J579" t="str">
        <f t="array" ref="J579">IFERROR(INDEX($D$2:$D$3093, SMALL(IF($I$2:$I$3093 = 1, ROW($I$2:$I$3093) - ROW($I$2) + 1), ROWS($I$2:$I579))), "")</f>
        <v/>
      </c>
      <c r="K579" s="23"/>
    </row>
    <row r="580" spans="1:11">
      <c r="A580" s="22" t="s">
        <v>428</v>
      </c>
      <c r="B580" s="23" t="s">
        <v>435</v>
      </c>
      <c r="C580" s="23" t="s">
        <v>424</v>
      </c>
      <c r="D580" s="23" t="s">
        <v>1516</v>
      </c>
      <c r="I580" s="20" t="e">
        <f t="shared" si="9"/>
        <v>#N/A</v>
      </c>
      <c r="J580" t="str">
        <f t="array" ref="J580">IFERROR(INDEX($D$2:$D$3093, SMALL(IF($I$2:$I$3093 = 1, ROW($I$2:$I$3093) - ROW($I$2) + 1), ROWS($I$2:$I580))), "")</f>
        <v/>
      </c>
      <c r="K580" s="23"/>
    </row>
    <row r="581" spans="1:11">
      <c r="A581" s="22" t="s">
        <v>439</v>
      </c>
      <c r="B581" s="23" t="s">
        <v>423</v>
      </c>
      <c r="C581" s="23" t="s">
        <v>533</v>
      </c>
      <c r="D581" s="23" t="s">
        <v>2758</v>
      </c>
      <c r="I581" s="20" t="e">
        <f t="shared" si="9"/>
        <v>#N/A</v>
      </c>
      <c r="J581" t="str">
        <f t="array" ref="J581">IFERROR(INDEX($D$2:$D$3093, SMALL(IF($I$2:$I$3093 = 1, ROW($I$2:$I$3093) - ROW($I$2) + 1), ROWS($I$2:$I581))), "")</f>
        <v/>
      </c>
      <c r="K581" s="23"/>
    </row>
    <row r="582" spans="1:11">
      <c r="A582" s="22" t="s">
        <v>438</v>
      </c>
      <c r="B582" s="23" t="s">
        <v>425</v>
      </c>
      <c r="C582" s="23" t="s">
        <v>430</v>
      </c>
      <c r="D582" s="23" t="s">
        <v>2611</v>
      </c>
      <c r="I582" s="20" t="e">
        <f t="shared" si="9"/>
        <v>#N/A</v>
      </c>
      <c r="J582" t="str">
        <f t="array" ref="J582">IFERROR(INDEX($D$2:$D$3093, SMALL(IF($I$2:$I$3093 = 1, ROW($I$2:$I$3093) - ROW($I$2) + 1), ROWS($I$2:$I582))), "")</f>
        <v/>
      </c>
      <c r="K582" s="23"/>
    </row>
    <row r="583" spans="1:11">
      <c r="A583" s="22" t="s">
        <v>462</v>
      </c>
      <c r="B583" s="23" t="s">
        <v>423</v>
      </c>
      <c r="C583" s="23" t="s">
        <v>427</v>
      </c>
      <c r="D583" s="23" t="s">
        <v>3080</v>
      </c>
      <c r="I583" s="20" t="e">
        <f t="shared" si="9"/>
        <v>#N/A</v>
      </c>
      <c r="J583" t="str">
        <f t="array" ref="J583">IFERROR(INDEX($D$2:$D$3093, SMALL(IF($I$2:$I$3093 = 1, ROW($I$2:$I$3093) - ROW($I$2) + 1), ROWS($I$2:$I583))), "")</f>
        <v/>
      </c>
      <c r="K583" s="23"/>
    </row>
    <row r="584" spans="1:11">
      <c r="A584" s="22" t="s">
        <v>439</v>
      </c>
      <c r="B584" s="23" t="s">
        <v>533</v>
      </c>
      <c r="C584" s="23" t="s">
        <v>425</v>
      </c>
      <c r="D584" s="23" t="s">
        <v>155</v>
      </c>
      <c r="I584" s="20" t="e">
        <f t="shared" si="9"/>
        <v>#N/A</v>
      </c>
      <c r="J584" t="str">
        <f t="array" ref="J584">IFERROR(INDEX($D$2:$D$3093, SMALL(IF($I$2:$I$3093 = 1, ROW($I$2:$I$3093) - ROW($I$2) + 1), ROWS($I$2:$I584))), "")</f>
        <v/>
      </c>
      <c r="K584" s="23"/>
    </row>
    <row r="585" spans="1:11">
      <c r="A585" s="22" t="s">
        <v>533</v>
      </c>
      <c r="B585" s="23" t="s">
        <v>428</v>
      </c>
      <c r="C585" s="23" t="s">
        <v>434</v>
      </c>
      <c r="D585" s="23" t="s">
        <v>1130</v>
      </c>
      <c r="I585" s="20" t="e">
        <f t="shared" si="9"/>
        <v>#N/A</v>
      </c>
      <c r="J585" t="str">
        <f t="array" ref="J585">IFERROR(INDEX($D$2:$D$3093, SMALL(IF($I$2:$I$3093 = 1, ROW($I$2:$I$3093) - ROW($I$2) + 1), ROWS($I$2:$I585))), "")</f>
        <v/>
      </c>
      <c r="K585" s="23"/>
    </row>
    <row r="586" spans="1:11">
      <c r="A586" s="22" t="s">
        <v>425</v>
      </c>
      <c r="B586" s="23" t="s">
        <v>426</v>
      </c>
      <c r="C586" s="23" t="s">
        <v>429</v>
      </c>
      <c r="D586" s="23" t="s">
        <v>837</v>
      </c>
      <c r="I586" s="20" t="e">
        <f t="shared" si="9"/>
        <v>#N/A</v>
      </c>
      <c r="J586" t="str">
        <f t="array" ref="J586">IFERROR(INDEX($D$2:$D$3093, SMALL(IF($I$2:$I$3093 = 1, ROW($I$2:$I$3093) - ROW($I$2) + 1), ROWS($I$2:$I586))), "")</f>
        <v/>
      </c>
      <c r="K586" s="23"/>
    </row>
    <row r="587" spans="1:11">
      <c r="A587" s="22" t="s">
        <v>430</v>
      </c>
      <c r="B587" s="23" t="s">
        <v>428</v>
      </c>
      <c r="C587" s="23" t="s">
        <v>435</v>
      </c>
      <c r="D587" s="23" t="s">
        <v>1648</v>
      </c>
      <c r="I587" s="20" t="e">
        <f t="shared" si="9"/>
        <v>#N/A</v>
      </c>
      <c r="J587" t="str">
        <f t="array" ref="J587">IFERROR(INDEX($D$2:$D$3093, SMALL(IF($I$2:$I$3093 = 1, ROW($I$2:$I$3093) - ROW($I$2) + 1), ROWS($I$2:$I587))), "")</f>
        <v/>
      </c>
      <c r="K587" s="23"/>
    </row>
    <row r="588" spans="1:11">
      <c r="A588" s="22" t="s">
        <v>438</v>
      </c>
      <c r="B588" s="23" t="s">
        <v>424</v>
      </c>
      <c r="C588" s="23" t="s">
        <v>441</v>
      </c>
      <c r="D588" s="23" t="s">
        <v>2607</v>
      </c>
      <c r="I588" s="20" t="e">
        <f t="shared" si="9"/>
        <v>#N/A</v>
      </c>
      <c r="J588" t="str">
        <f t="array" ref="J588">IFERROR(INDEX($D$2:$D$3093, SMALL(IF($I$2:$I$3093 = 1, ROW($I$2:$I$3093) - ROW($I$2) + 1), ROWS($I$2:$I588))), "")</f>
        <v/>
      </c>
      <c r="K588" s="23"/>
    </row>
    <row r="589" spans="1:11">
      <c r="A589" s="22" t="s">
        <v>533</v>
      </c>
      <c r="B589" s="23" t="s">
        <v>424</v>
      </c>
      <c r="C589" s="23" t="s">
        <v>431</v>
      </c>
      <c r="D589" s="23" t="s">
        <v>1039</v>
      </c>
      <c r="I589" s="20" t="e">
        <f t="shared" si="9"/>
        <v>#N/A</v>
      </c>
      <c r="J589" t="str">
        <f t="array" ref="J589">IFERROR(INDEX($D$2:$D$3093, SMALL(IF($I$2:$I$3093 = 1, ROW($I$2:$I$3093) - ROW($I$2) + 1), ROWS($I$2:$I589))), "")</f>
        <v/>
      </c>
      <c r="K589" s="23"/>
    </row>
    <row r="590" spans="1:11">
      <c r="A590" s="22" t="s">
        <v>430</v>
      </c>
      <c r="B590" s="23" t="s">
        <v>434</v>
      </c>
      <c r="C590" s="23" t="s">
        <v>533</v>
      </c>
      <c r="D590" s="23" t="s">
        <v>1751</v>
      </c>
      <c r="I590" s="20" t="e">
        <f t="shared" si="9"/>
        <v>#N/A</v>
      </c>
      <c r="J590" t="str">
        <f t="array" ref="J590">IFERROR(INDEX($D$2:$D$3093, SMALL(IF($I$2:$I$3093 = 1, ROW($I$2:$I$3093) - ROW($I$2) + 1), ROWS($I$2:$I590))), "")</f>
        <v/>
      </c>
      <c r="K590" s="23"/>
    </row>
    <row r="591" spans="1:11">
      <c r="A591" s="22" t="s">
        <v>431</v>
      </c>
      <c r="B591" s="23" t="s">
        <v>430</v>
      </c>
      <c r="C591" s="23" t="s">
        <v>430</v>
      </c>
      <c r="D591" s="23" t="s">
        <v>1823</v>
      </c>
      <c r="I591" s="20" t="e">
        <f t="shared" si="9"/>
        <v>#N/A</v>
      </c>
      <c r="J591" t="str">
        <f t="array" ref="J591">IFERROR(INDEX($D$2:$D$3093, SMALL(IF($I$2:$I$3093 = 1, ROW($I$2:$I$3093) - ROW($I$2) + 1), ROWS($I$2:$I591))), "")</f>
        <v/>
      </c>
      <c r="K591" s="23"/>
    </row>
    <row r="592" spans="1:11">
      <c r="A592" s="22" t="s">
        <v>432</v>
      </c>
      <c r="B592" s="23" t="s">
        <v>432</v>
      </c>
      <c r="C592" s="23" t="s">
        <v>426</v>
      </c>
      <c r="D592" s="23" t="s">
        <v>1946</v>
      </c>
      <c r="I592" s="20" t="e">
        <f t="shared" si="9"/>
        <v>#N/A</v>
      </c>
      <c r="J592" t="str">
        <f t="array" ref="J592">IFERROR(INDEX($D$2:$D$3093, SMALL(IF($I$2:$I$3093 = 1, ROW($I$2:$I$3093) - ROW($I$2) + 1), ROWS($I$2:$I592))), "")</f>
        <v/>
      </c>
      <c r="K592" s="23"/>
    </row>
    <row r="593" spans="1:11">
      <c r="A593" s="22" t="s">
        <v>424</v>
      </c>
      <c r="B593" s="23" t="s">
        <v>432</v>
      </c>
      <c r="C593" s="23" t="s">
        <v>439</v>
      </c>
      <c r="D593" s="23" t="s">
        <v>697</v>
      </c>
      <c r="I593" s="20" t="e">
        <f t="shared" si="9"/>
        <v>#N/A</v>
      </c>
      <c r="J593" t="str">
        <f t="array" ref="J593">IFERROR(INDEX($D$2:$D$3093, SMALL(IF($I$2:$I$3093 = 1, ROW($I$2:$I$3093) - ROW($I$2) + 1), ROWS($I$2:$I593))), "")</f>
        <v/>
      </c>
      <c r="K593" s="23"/>
    </row>
    <row r="594" spans="1:11">
      <c r="A594" s="22" t="s">
        <v>433</v>
      </c>
      <c r="B594" s="23" t="s">
        <v>430</v>
      </c>
      <c r="C594" s="23" t="s">
        <v>425</v>
      </c>
      <c r="D594" s="23" t="s">
        <v>2009</v>
      </c>
      <c r="I594" s="20" t="e">
        <f t="shared" si="9"/>
        <v>#N/A</v>
      </c>
      <c r="J594" t="str">
        <f t="array" ref="J594">IFERROR(INDEX($D$2:$D$3093, SMALL(IF($I$2:$I$3093 = 1, ROW($I$2:$I$3093) - ROW($I$2) + 1), ROWS($I$2:$I594))), "")</f>
        <v/>
      </c>
      <c r="K594" s="23"/>
    </row>
    <row r="595" spans="1:11">
      <c r="A595" s="22" t="s">
        <v>436</v>
      </c>
      <c r="B595" s="23" t="s">
        <v>423</v>
      </c>
      <c r="C595" s="23" t="s">
        <v>427</v>
      </c>
      <c r="D595" s="23" t="s">
        <v>2359</v>
      </c>
      <c r="I595" s="20" t="e">
        <f t="shared" si="9"/>
        <v>#N/A</v>
      </c>
      <c r="J595" t="str">
        <f t="array" ref="J595">IFERROR(INDEX($D$2:$D$3093, SMALL(IF($I$2:$I$3093 = 1, ROW($I$2:$I$3093) - ROW($I$2) + 1), ROWS($I$2:$I595))), "")</f>
        <v/>
      </c>
      <c r="K595" s="23"/>
    </row>
    <row r="596" spans="1:11">
      <c r="A596" s="22" t="s">
        <v>434</v>
      </c>
      <c r="B596" s="23" t="s">
        <v>428</v>
      </c>
      <c r="C596" s="23" t="s">
        <v>426</v>
      </c>
      <c r="D596" s="23" t="s">
        <v>2117</v>
      </c>
      <c r="I596" s="20" t="e">
        <f t="shared" si="9"/>
        <v>#N/A</v>
      </c>
      <c r="J596" t="str">
        <f t="array" ref="J596">IFERROR(INDEX($D$2:$D$3093, SMALL(IF($I$2:$I$3093 = 1, ROW($I$2:$I$3093) - ROW($I$2) + 1), ROWS($I$2:$I596))), "")</f>
        <v/>
      </c>
      <c r="K596" s="23"/>
    </row>
    <row r="597" spans="1:11">
      <c r="A597" s="22" t="s">
        <v>435</v>
      </c>
      <c r="B597" s="23" t="s">
        <v>429</v>
      </c>
      <c r="C597" s="23" t="s">
        <v>423</v>
      </c>
      <c r="D597" s="23" t="s">
        <v>158</v>
      </c>
      <c r="I597" s="20" t="e">
        <f t="shared" si="9"/>
        <v>#N/A</v>
      </c>
      <c r="J597" t="str">
        <f t="array" ref="J597">IFERROR(INDEX($D$2:$D$3093, SMALL(IF($I$2:$I$3093 = 1, ROW($I$2:$I$3093) - ROW($I$2) + 1), ROWS($I$2:$I597))), "")</f>
        <v/>
      </c>
      <c r="K597" s="23"/>
    </row>
    <row r="598" spans="1:11">
      <c r="A598" s="22" t="s">
        <v>427</v>
      </c>
      <c r="B598" s="23" t="s">
        <v>424</v>
      </c>
      <c r="C598" s="23" t="s">
        <v>426</v>
      </c>
      <c r="D598" s="23" t="s">
        <v>1341</v>
      </c>
      <c r="I598" s="20" t="e">
        <f t="shared" si="9"/>
        <v>#N/A</v>
      </c>
      <c r="J598" t="str">
        <f t="array" ref="J598">IFERROR(INDEX($D$2:$D$3093, SMALL(IF($I$2:$I$3093 = 1, ROW($I$2:$I$3093) - ROW($I$2) + 1), ROWS($I$2:$I598))), "")</f>
        <v/>
      </c>
      <c r="K598" s="23"/>
    </row>
    <row r="599" spans="1:11">
      <c r="A599" s="22" t="s">
        <v>430</v>
      </c>
      <c r="B599" s="23" t="s">
        <v>430</v>
      </c>
      <c r="C599" s="23" t="s">
        <v>426</v>
      </c>
      <c r="D599" s="23" t="s">
        <v>1684</v>
      </c>
      <c r="I599" s="20" t="e">
        <f t="shared" si="9"/>
        <v>#N/A</v>
      </c>
      <c r="J599" t="str">
        <f t="array" ref="J599">IFERROR(INDEX($D$2:$D$3093, SMALL(IF($I$2:$I$3093 = 1, ROW($I$2:$I$3093) - ROW($I$2) + 1), ROWS($I$2:$I599))), "")</f>
        <v/>
      </c>
      <c r="K599" s="23"/>
    </row>
    <row r="600" spans="1:11">
      <c r="A600" s="22" t="s">
        <v>437</v>
      </c>
      <c r="B600" s="23" t="s">
        <v>431</v>
      </c>
      <c r="C600" s="23" t="s">
        <v>425</v>
      </c>
      <c r="D600" s="23" t="s">
        <v>2579</v>
      </c>
      <c r="I600" s="20" t="e">
        <f t="shared" si="9"/>
        <v>#N/A</v>
      </c>
      <c r="J600" t="str">
        <f t="array" ref="J600">IFERROR(INDEX($D$2:$D$3093, SMALL(IF($I$2:$I$3093 = 1, ROW($I$2:$I$3093) - ROW($I$2) + 1), ROWS($I$2:$I600))), "")</f>
        <v/>
      </c>
      <c r="K600" s="23"/>
    </row>
    <row r="601" spans="1:11">
      <c r="A601" s="22" t="s">
        <v>437</v>
      </c>
      <c r="B601" s="23" t="s">
        <v>428</v>
      </c>
      <c r="C601" s="23" t="s">
        <v>437</v>
      </c>
      <c r="D601" s="23" t="s">
        <v>2517</v>
      </c>
      <c r="I601" s="20" t="e">
        <f t="shared" si="9"/>
        <v>#N/A</v>
      </c>
      <c r="J601" t="str">
        <f t="array" ref="J601">IFERROR(INDEX($D$2:$D$3093, SMALL(IF($I$2:$I$3093 = 1, ROW($I$2:$I$3093) - ROW($I$2) + 1), ROWS($I$2:$I601))), "")</f>
        <v/>
      </c>
      <c r="K601" s="23"/>
    </row>
    <row r="602" spans="1:11">
      <c r="A602" s="22" t="s">
        <v>436</v>
      </c>
      <c r="B602" s="23" t="s">
        <v>431</v>
      </c>
      <c r="C602" s="23" t="s">
        <v>426</v>
      </c>
      <c r="D602" s="23" t="s">
        <v>2393</v>
      </c>
      <c r="I602" s="20" t="e">
        <f t="shared" si="9"/>
        <v>#N/A</v>
      </c>
      <c r="J602" t="str">
        <f t="array" ref="J602">IFERROR(INDEX($D$2:$D$3093, SMALL(IF($I$2:$I$3093 = 1, ROW($I$2:$I$3093) - ROW($I$2) + 1), ROWS($I$2:$I602))), "")</f>
        <v/>
      </c>
      <c r="K602" s="23"/>
    </row>
    <row r="603" spans="1:11">
      <c r="A603" s="22" t="s">
        <v>424</v>
      </c>
      <c r="B603" s="23" t="s">
        <v>430</v>
      </c>
      <c r="C603" s="23" t="s">
        <v>424</v>
      </c>
      <c r="D603" s="23" t="s">
        <v>679</v>
      </c>
      <c r="I603" s="20" t="e">
        <f t="shared" si="9"/>
        <v>#N/A</v>
      </c>
      <c r="J603" t="str">
        <f t="array" ref="J603">IFERROR(INDEX($D$2:$D$3093, SMALL(IF($I$2:$I$3093 = 1, ROW($I$2:$I$3093) - ROW($I$2) + 1), ROWS($I$2:$I603))), "")</f>
        <v/>
      </c>
      <c r="K603" s="23"/>
    </row>
    <row r="604" spans="1:11">
      <c r="A604" s="22" t="s">
        <v>423</v>
      </c>
      <c r="B604" s="23" t="s">
        <v>436</v>
      </c>
      <c r="C604" s="23" t="s">
        <v>424</v>
      </c>
      <c r="D604" s="23" t="s">
        <v>622</v>
      </c>
      <c r="I604" s="20" t="e">
        <f t="shared" si="9"/>
        <v>#N/A</v>
      </c>
      <c r="J604" t="str">
        <f t="array" ref="J604">IFERROR(INDEX($D$2:$D$3093, SMALL(IF($I$2:$I$3093 = 1, ROW($I$2:$I$3093) - ROW($I$2) + 1), ROWS($I$2:$I604))), "")</f>
        <v/>
      </c>
      <c r="K604" s="23"/>
    </row>
    <row r="605" spans="1:11">
      <c r="A605" s="22" t="s">
        <v>426</v>
      </c>
      <c r="B605" s="23" t="s">
        <v>425</v>
      </c>
      <c r="C605" s="23" t="s">
        <v>429</v>
      </c>
      <c r="D605" s="23" t="s">
        <v>1241</v>
      </c>
      <c r="I605" s="20" t="e">
        <f t="shared" si="9"/>
        <v>#N/A</v>
      </c>
      <c r="J605" t="str">
        <f t="array" ref="J605">IFERROR(INDEX($D$2:$D$3093, SMALL(IF($I$2:$I$3093 = 1, ROW($I$2:$I$3093) - ROW($I$2) + 1), ROWS($I$2:$I605))), "")</f>
        <v/>
      </c>
      <c r="K605" s="23"/>
    </row>
    <row r="606" spans="1:11">
      <c r="A606" s="22" t="s">
        <v>430</v>
      </c>
      <c r="B606" s="23" t="s">
        <v>423</v>
      </c>
      <c r="C606" s="23" t="s">
        <v>425</v>
      </c>
      <c r="D606" s="23" t="s">
        <v>1576</v>
      </c>
      <c r="I606" s="20" t="e">
        <f t="shared" si="9"/>
        <v>#N/A</v>
      </c>
      <c r="J606" t="str">
        <f t="array" ref="J606">IFERROR(INDEX($D$2:$D$3093, SMALL(IF($I$2:$I$3093 = 1, ROW($I$2:$I$3093) - ROW($I$2) + 1), ROWS($I$2:$I606))), "")</f>
        <v/>
      </c>
      <c r="K606" s="23"/>
    </row>
    <row r="607" spans="1:11">
      <c r="A607" s="22" t="s">
        <v>533</v>
      </c>
      <c r="B607" s="23" t="s">
        <v>426</v>
      </c>
      <c r="C607" s="23" t="s">
        <v>431</v>
      </c>
      <c r="D607" s="23" t="s">
        <v>1088</v>
      </c>
      <c r="I607" s="20" t="e">
        <f t="shared" si="9"/>
        <v>#N/A</v>
      </c>
      <c r="J607" t="str">
        <f t="array" ref="J607">IFERROR(INDEX($D$2:$D$3093, SMALL(IF($I$2:$I$3093 = 1, ROW($I$2:$I$3093) - ROW($I$2) + 1), ROWS($I$2:$I607))), "")</f>
        <v/>
      </c>
      <c r="K607" s="23"/>
    </row>
    <row r="608" spans="1:11">
      <c r="A608" s="22" t="s">
        <v>533</v>
      </c>
      <c r="B608" s="23" t="s">
        <v>426</v>
      </c>
      <c r="C608" s="23" t="s">
        <v>432</v>
      </c>
      <c r="D608" s="23" t="s">
        <v>1089</v>
      </c>
      <c r="I608" s="20" t="e">
        <f t="shared" si="9"/>
        <v>#N/A</v>
      </c>
      <c r="J608" t="str">
        <f t="array" ref="J608">IFERROR(INDEX($D$2:$D$3093, SMALL(IF($I$2:$I$3093 = 1, ROW($I$2:$I$3093) - ROW($I$2) + 1), ROWS($I$2:$I608))), "")</f>
        <v/>
      </c>
      <c r="K608" s="23"/>
    </row>
    <row r="609" spans="1:11">
      <c r="A609" s="22" t="s">
        <v>428</v>
      </c>
      <c r="B609" s="23" t="s">
        <v>432</v>
      </c>
      <c r="C609" s="23" t="s">
        <v>424</v>
      </c>
      <c r="D609" s="23" t="s">
        <v>1509</v>
      </c>
      <c r="I609" s="20" t="e">
        <f t="shared" si="9"/>
        <v>#N/A</v>
      </c>
      <c r="J609" t="str">
        <f t="array" ref="J609">IFERROR(INDEX($D$2:$D$3093, SMALL(IF($I$2:$I$3093 = 1, ROW($I$2:$I$3093) - ROW($I$2) + 1), ROWS($I$2:$I609))), "")</f>
        <v/>
      </c>
      <c r="K609" s="23"/>
    </row>
    <row r="610" spans="1:11">
      <c r="A610" s="22" t="s">
        <v>466</v>
      </c>
      <c r="B610" s="23" t="s">
        <v>423</v>
      </c>
      <c r="C610" s="23" t="s">
        <v>423</v>
      </c>
      <c r="D610" s="23" t="s">
        <v>160</v>
      </c>
      <c r="I610" s="20" t="e">
        <f t="shared" si="9"/>
        <v>#N/A</v>
      </c>
      <c r="J610" t="str">
        <f t="array" ref="J610">IFERROR(INDEX($D$2:$D$3093, SMALL(IF($I$2:$I$3093 = 1, ROW($I$2:$I$3093) - ROW($I$2) + 1), ROWS($I$2:$I610))), "")</f>
        <v/>
      </c>
      <c r="K610" s="23"/>
    </row>
    <row r="611" spans="1:11">
      <c r="A611" s="22" t="s">
        <v>425</v>
      </c>
      <c r="B611" s="23" t="s">
        <v>424</v>
      </c>
      <c r="C611" s="23" t="s">
        <v>445</v>
      </c>
      <c r="D611" s="23" t="s">
        <v>737</v>
      </c>
      <c r="I611" s="20" t="e">
        <f t="shared" si="9"/>
        <v>#N/A</v>
      </c>
      <c r="J611" t="str">
        <f t="array" ref="J611">IFERROR(INDEX($D$2:$D$3093, SMALL(IF($I$2:$I$3093 = 1, ROW($I$2:$I$3093) - ROW($I$2) + 1), ROWS($I$2:$I611))), "")</f>
        <v/>
      </c>
      <c r="K611" s="23"/>
    </row>
    <row r="612" spans="1:11">
      <c r="A612" s="22" t="s">
        <v>425</v>
      </c>
      <c r="B612" s="23" t="s">
        <v>429</v>
      </c>
      <c r="C612" s="23" t="s">
        <v>433</v>
      </c>
      <c r="D612" s="23" t="s">
        <v>884</v>
      </c>
      <c r="I612" s="20" t="e">
        <f t="shared" si="9"/>
        <v>#N/A</v>
      </c>
      <c r="J612" t="str">
        <f t="array" ref="J612">IFERROR(INDEX($D$2:$D$3093, SMALL(IF($I$2:$I$3093 = 1, ROW($I$2:$I$3093) - ROW($I$2) + 1), ROWS($I$2:$I612))), "")</f>
        <v/>
      </c>
      <c r="K612" s="23"/>
    </row>
    <row r="613" spans="1:11">
      <c r="A613" s="22" t="s">
        <v>436</v>
      </c>
      <c r="B613" s="23" t="s">
        <v>425</v>
      </c>
      <c r="C613" s="23" t="s">
        <v>425</v>
      </c>
      <c r="D613" s="23" t="s">
        <v>2363</v>
      </c>
      <c r="I613" s="20" t="e">
        <f t="shared" si="9"/>
        <v>#N/A</v>
      </c>
      <c r="J613" t="str">
        <f t="array" ref="J613">IFERROR(INDEX($D$2:$D$3093, SMALL(IF($I$2:$I$3093 = 1, ROW($I$2:$I$3093) - ROW($I$2) + 1), ROWS($I$2:$I613))), "")</f>
        <v/>
      </c>
      <c r="K613" s="23"/>
    </row>
    <row r="614" spans="1:11">
      <c r="A614" s="22" t="s">
        <v>439</v>
      </c>
      <c r="B614" s="23" t="s">
        <v>444</v>
      </c>
      <c r="C614" s="23" t="s">
        <v>431</v>
      </c>
      <c r="D614" s="23" t="s">
        <v>2962</v>
      </c>
      <c r="I614" s="20" t="e">
        <f t="shared" si="9"/>
        <v>#N/A</v>
      </c>
      <c r="J614" t="str">
        <f t="array" ref="J614">IFERROR(INDEX($D$2:$D$3093, SMALL(IF($I$2:$I$3093 = 1, ROW($I$2:$I$3093) - ROW($I$2) + 1), ROWS($I$2:$I614))), "")</f>
        <v/>
      </c>
      <c r="K614" s="23"/>
    </row>
    <row r="615" spans="1:11">
      <c r="A615" s="22" t="s">
        <v>430</v>
      </c>
      <c r="B615" s="23" t="s">
        <v>434</v>
      </c>
      <c r="C615" s="23" t="s">
        <v>426</v>
      </c>
      <c r="D615" s="23" t="s">
        <v>1752</v>
      </c>
      <c r="I615" s="20" t="e">
        <f t="shared" si="9"/>
        <v>#N/A</v>
      </c>
      <c r="J615" t="str">
        <f t="array" ref="J615">IFERROR(INDEX($D$2:$D$3093, SMALL(IF($I$2:$I$3093 = 1, ROW($I$2:$I$3093) - ROW($I$2) + 1), ROWS($I$2:$I615))), "")</f>
        <v/>
      </c>
      <c r="K615" s="23"/>
    </row>
    <row r="616" spans="1:11">
      <c r="A616" s="22" t="s">
        <v>425</v>
      </c>
      <c r="B616" s="23" t="s">
        <v>434</v>
      </c>
      <c r="C616" s="23" t="s">
        <v>432</v>
      </c>
      <c r="D616" s="23" t="s">
        <v>993</v>
      </c>
      <c r="I616" s="20" t="e">
        <f t="shared" si="9"/>
        <v>#N/A</v>
      </c>
      <c r="J616" t="str">
        <f t="array" ref="J616">IFERROR(INDEX($D$2:$D$3093, SMALL(IF($I$2:$I$3093 = 1, ROW($I$2:$I$3093) - ROW($I$2) + 1), ROWS($I$2:$I616))), "")</f>
        <v/>
      </c>
      <c r="K616" s="23"/>
    </row>
    <row r="617" spans="1:11">
      <c r="A617" s="22" t="s">
        <v>435</v>
      </c>
      <c r="B617" s="23" t="s">
        <v>430</v>
      </c>
      <c r="C617" s="23" t="s">
        <v>424</v>
      </c>
      <c r="D617" s="23" t="s">
        <v>2273</v>
      </c>
      <c r="I617" s="20" t="e">
        <f t="shared" si="9"/>
        <v>#N/A</v>
      </c>
      <c r="J617" t="str">
        <f t="array" ref="J617">IFERROR(INDEX($D$2:$D$3093, SMALL(IF($I$2:$I$3093 = 1, ROW($I$2:$I$3093) - ROW($I$2) + 1), ROWS($I$2:$I617))), "")</f>
        <v/>
      </c>
      <c r="K617" s="23"/>
    </row>
    <row r="618" spans="1:11">
      <c r="A618" s="22" t="s">
        <v>437</v>
      </c>
      <c r="B618" s="23" t="s">
        <v>426</v>
      </c>
      <c r="C618" s="23" t="s">
        <v>426</v>
      </c>
      <c r="D618" s="23" t="s">
        <v>2483</v>
      </c>
      <c r="I618" s="20" t="e">
        <f t="shared" si="9"/>
        <v>#N/A</v>
      </c>
      <c r="J618" t="str">
        <f t="array" ref="J618">IFERROR(INDEX($D$2:$D$3093, SMALL(IF($I$2:$I$3093 = 1, ROW($I$2:$I$3093) - ROW($I$2) + 1), ROWS($I$2:$I618))), "")</f>
        <v/>
      </c>
      <c r="K618" s="23"/>
    </row>
    <row r="619" spans="1:11">
      <c r="A619" s="22" t="s">
        <v>437</v>
      </c>
      <c r="B619" s="23" t="s">
        <v>425</v>
      </c>
      <c r="C619" s="23" t="s">
        <v>533</v>
      </c>
      <c r="D619" s="23" t="s">
        <v>2452</v>
      </c>
      <c r="I619" s="20" t="e">
        <f t="shared" si="9"/>
        <v>#N/A</v>
      </c>
      <c r="J619" t="str">
        <f t="array" ref="J619">IFERROR(INDEX($D$2:$D$3093, SMALL(IF($I$2:$I$3093 = 1, ROW($I$2:$I$3093) - ROW($I$2) + 1), ROWS($I$2:$I619))), "")</f>
        <v/>
      </c>
      <c r="K619" s="23"/>
    </row>
    <row r="620" spans="1:11">
      <c r="A620" s="22" t="s">
        <v>437</v>
      </c>
      <c r="B620" s="23" t="s">
        <v>423</v>
      </c>
      <c r="C620" s="23" t="s">
        <v>430</v>
      </c>
      <c r="D620" s="23" t="s">
        <v>2411</v>
      </c>
      <c r="I620" s="20" t="e">
        <f t="shared" si="9"/>
        <v>#N/A</v>
      </c>
      <c r="J620" t="str">
        <f t="array" ref="J620">IFERROR(INDEX($D$2:$D$3093, SMALL(IF($I$2:$I$3093 = 1, ROW($I$2:$I$3093) - ROW($I$2) + 1), ROWS($I$2:$I620))), "")</f>
        <v/>
      </c>
      <c r="K620" s="23"/>
    </row>
    <row r="621" spans="1:11">
      <c r="A621" s="22" t="s">
        <v>423</v>
      </c>
      <c r="B621" s="23" t="s">
        <v>438</v>
      </c>
      <c r="C621" s="23" t="s">
        <v>424</v>
      </c>
      <c r="D621" s="23" t="s">
        <v>627</v>
      </c>
      <c r="I621" s="20" t="e">
        <f t="shared" si="9"/>
        <v>#N/A</v>
      </c>
      <c r="J621" t="str">
        <f t="array" ref="J621">IFERROR(INDEX($D$2:$D$3093, SMALL(IF($I$2:$I$3093 = 1, ROW($I$2:$I$3093) - ROW($I$2) + 1), ROWS($I$2:$I621))), "")</f>
        <v/>
      </c>
      <c r="K621" s="23"/>
    </row>
    <row r="622" spans="1:11">
      <c r="A622" s="22" t="s">
        <v>437</v>
      </c>
      <c r="B622" s="23" t="s">
        <v>431</v>
      </c>
      <c r="C622" s="23" t="s">
        <v>533</v>
      </c>
      <c r="D622" s="23" t="s">
        <v>2580</v>
      </c>
      <c r="I622" s="20" t="e">
        <f t="shared" si="9"/>
        <v>#N/A</v>
      </c>
      <c r="J622" t="str">
        <f t="array" ref="J622">IFERROR(INDEX($D$2:$D$3093, SMALL(IF($I$2:$I$3093 = 1, ROW($I$2:$I$3093) - ROW($I$2) + 1), ROWS($I$2:$I622))), "")</f>
        <v/>
      </c>
      <c r="K622" s="23"/>
    </row>
    <row r="623" spans="1:11">
      <c r="A623" s="22" t="s">
        <v>438</v>
      </c>
      <c r="B623" s="23" t="s">
        <v>424</v>
      </c>
      <c r="C623" s="23" t="s">
        <v>429</v>
      </c>
      <c r="D623" s="23" t="s">
        <v>2602</v>
      </c>
      <c r="I623" s="20" t="e">
        <f t="shared" si="9"/>
        <v>#N/A</v>
      </c>
      <c r="J623" t="str">
        <f t="array" ref="J623">IFERROR(INDEX($D$2:$D$3093, SMALL(IF($I$2:$I$3093 = 1, ROW($I$2:$I$3093) - ROW($I$2) + 1), ROWS($I$2:$I623))), "")</f>
        <v/>
      </c>
      <c r="K623" s="23"/>
    </row>
    <row r="624" spans="1:11">
      <c r="A624" s="22" t="s">
        <v>438</v>
      </c>
      <c r="B624" s="23" t="s">
        <v>431</v>
      </c>
      <c r="C624" s="23" t="s">
        <v>424</v>
      </c>
      <c r="D624" s="23" t="s">
        <v>2689</v>
      </c>
      <c r="I624" s="20" t="e">
        <f t="shared" si="9"/>
        <v>#N/A</v>
      </c>
      <c r="J624" t="str">
        <f t="array" ref="J624">IFERROR(INDEX($D$2:$D$3093, SMALL(IF($I$2:$I$3093 = 1, ROW($I$2:$I$3093) - ROW($I$2) + 1), ROWS($I$2:$I624))), "")</f>
        <v/>
      </c>
      <c r="K624" s="23"/>
    </row>
    <row r="625" spans="1:11">
      <c r="A625" s="22" t="s">
        <v>425</v>
      </c>
      <c r="B625" s="23" t="s">
        <v>430</v>
      </c>
      <c r="C625" s="23" t="s">
        <v>427</v>
      </c>
      <c r="D625" s="23" t="s">
        <v>5237</v>
      </c>
      <c r="I625" s="20" t="e">
        <f t="shared" si="9"/>
        <v>#N/A</v>
      </c>
      <c r="J625" t="str">
        <f t="array" ref="J625">IFERROR(INDEX($D$2:$D$3093, SMALL(IF($I$2:$I$3093 = 1, ROW($I$2:$I$3093) - ROW($I$2) + 1), ROWS($I$2:$I625))), "")</f>
        <v/>
      </c>
      <c r="K625" s="23"/>
    </row>
    <row r="626" spans="1:11">
      <c r="A626" s="22" t="s">
        <v>434</v>
      </c>
      <c r="B626" s="23" t="s">
        <v>439</v>
      </c>
      <c r="C626" s="23" t="s">
        <v>427</v>
      </c>
      <c r="D626" s="23" t="s">
        <v>5238</v>
      </c>
      <c r="I626" s="20" t="e">
        <f t="shared" si="9"/>
        <v>#N/A</v>
      </c>
      <c r="J626" t="str">
        <f t="array" ref="J626">IFERROR(INDEX($D$2:$D$3093, SMALL(IF($I$2:$I$3093 = 1, ROW($I$2:$I$3093) - ROW($I$2) + 1), ROWS($I$2:$I626))), "")</f>
        <v/>
      </c>
      <c r="K626" s="23"/>
    </row>
    <row r="627" spans="1:11">
      <c r="A627" s="22" t="s">
        <v>438</v>
      </c>
      <c r="B627" s="23" t="s">
        <v>427</v>
      </c>
      <c r="C627" s="23" t="s">
        <v>428</v>
      </c>
      <c r="D627" s="23" t="s">
        <v>2652</v>
      </c>
      <c r="I627" s="20" t="e">
        <f t="shared" si="9"/>
        <v>#N/A</v>
      </c>
      <c r="J627" t="str">
        <f t="array" ref="J627">IFERROR(INDEX($D$2:$D$3093, SMALL(IF($I$2:$I$3093 = 1, ROW($I$2:$I$3093) - ROW($I$2) + 1), ROWS($I$2:$I627))), "")</f>
        <v/>
      </c>
      <c r="K627" s="23"/>
    </row>
    <row r="628" spans="1:11">
      <c r="A628" s="22" t="s">
        <v>425</v>
      </c>
      <c r="B628" s="23" t="s">
        <v>431</v>
      </c>
      <c r="C628" s="23" t="s">
        <v>429</v>
      </c>
      <c r="D628" s="23" t="s">
        <v>941</v>
      </c>
      <c r="I628" s="20" t="e">
        <f t="shared" si="9"/>
        <v>#N/A</v>
      </c>
      <c r="J628" t="str">
        <f t="array" ref="J628">IFERROR(INDEX($D$2:$D$3093, SMALL(IF($I$2:$I$3093 = 1, ROW($I$2:$I$3093) - ROW($I$2) + 1), ROWS($I$2:$I628))), "")</f>
        <v/>
      </c>
      <c r="K628" s="23"/>
    </row>
    <row r="629" spans="1:11">
      <c r="A629" s="22" t="s">
        <v>461</v>
      </c>
      <c r="B629" s="23" t="s">
        <v>425</v>
      </c>
      <c r="C629" s="23" t="s">
        <v>426</v>
      </c>
      <c r="D629" s="23" t="s">
        <v>3039</v>
      </c>
      <c r="I629" s="20" t="e">
        <f t="shared" si="9"/>
        <v>#N/A</v>
      </c>
      <c r="J629" t="str">
        <f t="array" ref="J629">IFERROR(INDEX($D$2:$D$3093, SMALL(IF($I$2:$I$3093 = 1, ROW($I$2:$I$3093) - ROW($I$2) + 1), ROWS($I$2:$I629))), "")</f>
        <v/>
      </c>
      <c r="K629" s="23"/>
    </row>
    <row r="630" spans="1:11">
      <c r="A630" s="22" t="s">
        <v>425</v>
      </c>
      <c r="B630" s="23" t="s">
        <v>429</v>
      </c>
      <c r="C630" s="23" t="s">
        <v>434</v>
      </c>
      <c r="D630" s="23" t="s">
        <v>885</v>
      </c>
      <c r="I630" s="20" t="e">
        <f t="shared" si="9"/>
        <v>#N/A</v>
      </c>
      <c r="J630" t="str">
        <f t="array" ref="J630">IFERROR(INDEX($D$2:$D$3093, SMALL(IF($I$2:$I$3093 = 1, ROW($I$2:$I$3093) - ROW($I$2) + 1), ROWS($I$2:$I630))), "")</f>
        <v/>
      </c>
      <c r="K630" s="23"/>
    </row>
    <row r="631" spans="1:11">
      <c r="A631" s="22" t="s">
        <v>464</v>
      </c>
      <c r="B631" s="23" t="s">
        <v>424</v>
      </c>
      <c r="C631" s="23" t="s">
        <v>425</v>
      </c>
      <c r="D631" s="23" t="s">
        <v>3113</v>
      </c>
      <c r="I631" s="20" t="e">
        <f t="shared" si="9"/>
        <v>#N/A</v>
      </c>
      <c r="J631" t="str">
        <f t="array" ref="J631">IFERROR(INDEX($D$2:$D$3093, SMALL(IF($I$2:$I$3093 = 1, ROW($I$2:$I$3093) - ROW($I$2) + 1), ROWS($I$2:$I631))), "")</f>
        <v/>
      </c>
      <c r="K631" s="23"/>
    </row>
    <row r="632" spans="1:11">
      <c r="A632" s="22" t="s">
        <v>425</v>
      </c>
      <c r="B632" s="23" t="s">
        <v>424</v>
      </c>
      <c r="C632" s="23" t="s">
        <v>449</v>
      </c>
      <c r="D632" s="23" t="s">
        <v>5239</v>
      </c>
      <c r="I632" s="20" t="e">
        <f t="shared" si="9"/>
        <v>#N/A</v>
      </c>
      <c r="J632" t="str">
        <f t="array" ref="J632">IFERROR(INDEX($D$2:$D$3093, SMALL(IF($I$2:$I$3093 = 1, ROW($I$2:$I$3093) - ROW($I$2) + 1), ROWS($I$2:$I632))), "")</f>
        <v/>
      </c>
      <c r="K632" s="23"/>
    </row>
    <row r="633" spans="1:11">
      <c r="A633" s="22" t="s">
        <v>434</v>
      </c>
      <c r="B633" s="23" t="s">
        <v>431</v>
      </c>
      <c r="C633" s="23" t="s">
        <v>430</v>
      </c>
      <c r="D633" s="23" t="s">
        <v>5240</v>
      </c>
      <c r="I633" s="20" t="e">
        <f t="shared" si="9"/>
        <v>#N/A</v>
      </c>
      <c r="J633" t="str">
        <f t="array" ref="J633">IFERROR(INDEX($D$2:$D$3093, SMALL(IF($I$2:$I$3093 = 1, ROW($I$2:$I$3093) - ROW($I$2) + 1), ROWS($I$2:$I633))), "")</f>
        <v/>
      </c>
      <c r="K633" s="23"/>
    </row>
    <row r="634" spans="1:11">
      <c r="A634" s="22" t="s">
        <v>437</v>
      </c>
      <c r="B634" s="23" t="s">
        <v>425</v>
      </c>
      <c r="C634" s="23" t="s">
        <v>426</v>
      </c>
      <c r="D634" s="23" t="s">
        <v>2453</v>
      </c>
      <c r="I634" s="20" t="e">
        <f t="shared" si="9"/>
        <v>#N/A</v>
      </c>
      <c r="J634" t="str">
        <f t="array" ref="J634">IFERROR(INDEX($D$2:$D$3093, SMALL(IF($I$2:$I$3093 = 1, ROW($I$2:$I$3093) - ROW($I$2) + 1), ROWS($I$2:$I634))), "")</f>
        <v/>
      </c>
      <c r="K634" s="23"/>
    </row>
    <row r="635" spans="1:11">
      <c r="A635" s="22" t="s">
        <v>434</v>
      </c>
      <c r="B635" s="23" t="s">
        <v>432</v>
      </c>
      <c r="C635" s="23" t="s">
        <v>429</v>
      </c>
      <c r="D635" s="23" t="s">
        <v>2161</v>
      </c>
      <c r="I635" s="20" t="e">
        <f t="shared" si="9"/>
        <v>#N/A</v>
      </c>
      <c r="J635" t="str">
        <f t="array" ref="J635">IFERROR(INDEX($D$2:$D$3093, SMALL(IF($I$2:$I$3093 = 1, ROW($I$2:$I$3093) - ROW($I$2) + 1), ROWS($I$2:$I635))), "")</f>
        <v/>
      </c>
      <c r="K635" s="23"/>
    </row>
    <row r="636" spans="1:11">
      <c r="A636" s="22" t="s">
        <v>425</v>
      </c>
      <c r="B636" s="23" t="s">
        <v>433</v>
      </c>
      <c r="C636" s="23" t="s">
        <v>433</v>
      </c>
      <c r="D636" s="23" t="s">
        <v>961</v>
      </c>
      <c r="I636" s="20" t="e">
        <f t="shared" si="9"/>
        <v>#N/A</v>
      </c>
      <c r="J636" t="str">
        <f t="array" ref="J636">IFERROR(INDEX($D$2:$D$3093, SMALL(IF($I$2:$I$3093 = 1, ROW($I$2:$I$3093) - ROW($I$2) + 1), ROWS($I$2:$I636))), "")</f>
        <v/>
      </c>
      <c r="K636" s="23"/>
    </row>
    <row r="637" spans="1:11">
      <c r="A637" s="22" t="s">
        <v>424</v>
      </c>
      <c r="B637" s="23" t="s">
        <v>428</v>
      </c>
      <c r="C637" s="23" t="s">
        <v>423</v>
      </c>
      <c r="D637" s="23" t="s">
        <v>163</v>
      </c>
      <c r="I637" s="20" t="e">
        <f t="shared" si="9"/>
        <v>#N/A</v>
      </c>
      <c r="J637" t="str">
        <f t="array" ref="J637">IFERROR(INDEX($D$2:$D$3093, SMALL(IF($I$2:$I$3093 = 1, ROW($I$2:$I$3093) - ROW($I$2) + 1), ROWS($I$2:$I637))), "")</f>
        <v/>
      </c>
      <c r="K637" s="23"/>
    </row>
    <row r="638" spans="1:11">
      <c r="A638" s="22" t="s">
        <v>437</v>
      </c>
      <c r="B638" s="23" t="s">
        <v>427</v>
      </c>
      <c r="C638" s="23" t="s">
        <v>427</v>
      </c>
      <c r="D638" s="23" t="s">
        <v>2498</v>
      </c>
      <c r="I638" s="20" t="e">
        <f t="shared" si="9"/>
        <v>#N/A</v>
      </c>
      <c r="J638" t="str">
        <f t="array" ref="J638">IFERROR(INDEX($D$2:$D$3093, SMALL(IF($I$2:$I$3093 = 1, ROW($I$2:$I$3093) - ROW($I$2) + 1), ROWS($I$2:$I638))), "")</f>
        <v/>
      </c>
      <c r="K638" s="23"/>
    </row>
    <row r="639" spans="1:11">
      <c r="A639" s="22" t="s">
        <v>439</v>
      </c>
      <c r="B639" s="23" t="s">
        <v>425</v>
      </c>
      <c r="C639" s="23" t="s">
        <v>426</v>
      </c>
      <c r="D639" s="23" t="s">
        <v>2773</v>
      </c>
      <c r="I639" s="20" t="e">
        <f t="shared" si="9"/>
        <v>#N/A</v>
      </c>
      <c r="J639" t="str">
        <f t="array" ref="J639">IFERROR(INDEX($D$2:$D$3093, SMALL(IF($I$2:$I$3093 = 1, ROW($I$2:$I$3093) - ROW($I$2) + 1), ROWS($I$2:$I639))), "")</f>
        <v/>
      </c>
      <c r="K639" s="23"/>
    </row>
    <row r="640" spans="1:11">
      <c r="A640" s="22" t="s">
        <v>427</v>
      </c>
      <c r="B640" s="23" t="s">
        <v>435</v>
      </c>
      <c r="C640" s="23" t="s">
        <v>423</v>
      </c>
      <c r="D640" s="23" t="s">
        <v>1438</v>
      </c>
      <c r="I640" s="20" t="e">
        <f t="shared" si="9"/>
        <v>#N/A</v>
      </c>
      <c r="J640" t="str">
        <f t="array" ref="J640">IFERROR(INDEX($D$2:$D$3093, SMALL(IF($I$2:$I$3093 = 1, ROW($I$2:$I$3093) - ROW($I$2) + 1), ROWS($I$2:$I640))), "")</f>
        <v/>
      </c>
      <c r="K640" s="23"/>
    </row>
    <row r="641" spans="1:11">
      <c r="A641" s="22" t="s">
        <v>438</v>
      </c>
      <c r="B641" s="23" t="s">
        <v>432</v>
      </c>
      <c r="C641" s="23" t="s">
        <v>424</v>
      </c>
      <c r="D641" s="23" t="s">
        <v>2700</v>
      </c>
      <c r="I641" s="20" t="e">
        <f t="shared" si="9"/>
        <v>#N/A</v>
      </c>
      <c r="J641" t="str">
        <f t="array" ref="J641">IFERROR(INDEX($D$2:$D$3093, SMALL(IF($I$2:$I$3093 = 1, ROW($I$2:$I$3093) - ROW($I$2) + 1), ROWS($I$2:$I641))), "")</f>
        <v/>
      </c>
      <c r="K641" s="23"/>
    </row>
    <row r="642" spans="1:11">
      <c r="A642" s="22" t="s">
        <v>437</v>
      </c>
      <c r="B642" s="23" t="s">
        <v>426</v>
      </c>
      <c r="C642" s="23" t="s">
        <v>428</v>
      </c>
      <c r="D642" s="23" t="s">
        <v>5241</v>
      </c>
      <c r="I642" s="20" t="e">
        <f t="shared" si="9"/>
        <v>#N/A</v>
      </c>
      <c r="J642" t="str">
        <f t="array" ref="J642">IFERROR(INDEX($D$2:$D$3093, SMALL(IF($I$2:$I$3093 = 1, ROW($I$2:$I$3093) - ROW($I$2) + 1), ROWS($I$2:$I642))), "")</f>
        <v/>
      </c>
      <c r="K642" s="23"/>
    </row>
    <row r="643" spans="1:11">
      <c r="A643" s="22" t="s">
        <v>439</v>
      </c>
      <c r="B643" s="23" t="s">
        <v>439</v>
      </c>
      <c r="C643" s="23" t="s">
        <v>533</v>
      </c>
      <c r="D643" s="23" t="s">
        <v>5242</v>
      </c>
      <c r="I643" s="20" t="e">
        <f t="shared" ref="I643:I706" si="10">IF(AND(A643=$G$6, B643=$G$5), 1, 0)</f>
        <v>#N/A</v>
      </c>
      <c r="J643" t="str">
        <f t="array" ref="J643">IFERROR(INDEX($D$2:$D$3093, SMALL(IF($I$2:$I$3093 = 1, ROW($I$2:$I$3093) - ROW($I$2) + 1), ROWS($I$2:$I643))), "")</f>
        <v/>
      </c>
      <c r="K643" s="23"/>
    </row>
    <row r="644" spans="1:11">
      <c r="A644" s="22" t="s">
        <v>439</v>
      </c>
      <c r="B644" s="23" t="s">
        <v>427</v>
      </c>
      <c r="C644" s="23" t="s">
        <v>426</v>
      </c>
      <c r="D644" s="23" t="s">
        <v>2812</v>
      </c>
      <c r="I644" s="20" t="e">
        <f t="shared" si="10"/>
        <v>#N/A</v>
      </c>
      <c r="J644" t="str">
        <f t="array" ref="J644">IFERROR(INDEX($D$2:$D$3093, SMALL(IF($I$2:$I$3093 = 1, ROW($I$2:$I$3093) - ROW($I$2) + 1), ROWS($I$2:$I644))), "")</f>
        <v/>
      </c>
      <c r="K644" s="23"/>
    </row>
    <row r="645" spans="1:11">
      <c r="A645" s="22" t="s">
        <v>433</v>
      </c>
      <c r="B645" s="23" t="s">
        <v>423</v>
      </c>
      <c r="C645" s="23" t="s">
        <v>533</v>
      </c>
      <c r="D645" s="23" t="s">
        <v>1985</v>
      </c>
      <c r="I645" s="20" t="e">
        <f t="shared" si="10"/>
        <v>#N/A</v>
      </c>
      <c r="J645" t="str">
        <f t="array" ref="J645">IFERROR(INDEX($D$2:$D$3093, SMALL(IF($I$2:$I$3093 = 1, ROW($I$2:$I$3093) - ROW($I$2) + 1), ROWS($I$2:$I645))), "")</f>
        <v/>
      </c>
      <c r="K645" s="23"/>
    </row>
    <row r="646" spans="1:11">
      <c r="A646" s="22" t="s">
        <v>438</v>
      </c>
      <c r="B646" s="23" t="s">
        <v>425</v>
      </c>
      <c r="C646" s="23" t="s">
        <v>431</v>
      </c>
      <c r="D646" s="23" t="s">
        <v>2612</v>
      </c>
      <c r="I646" s="20" t="e">
        <f t="shared" si="10"/>
        <v>#N/A</v>
      </c>
      <c r="J646" t="str">
        <f t="array" ref="J646">IFERROR(INDEX($D$2:$D$3093, SMALL(IF($I$2:$I$3093 = 1, ROW($I$2:$I$3093) - ROW($I$2) + 1), ROWS($I$2:$I646))), "")</f>
        <v/>
      </c>
      <c r="K646" s="23"/>
    </row>
    <row r="647" spans="1:11">
      <c r="A647" s="22" t="s">
        <v>452</v>
      </c>
      <c r="B647" s="23" t="s">
        <v>424</v>
      </c>
      <c r="C647" s="23" t="s">
        <v>424</v>
      </c>
      <c r="D647" s="23" t="s">
        <v>2996</v>
      </c>
      <c r="I647" s="20" t="e">
        <f t="shared" si="10"/>
        <v>#N/A</v>
      </c>
      <c r="J647" t="str">
        <f t="array" ref="J647">IFERROR(INDEX($D$2:$D$3093, SMALL(IF($I$2:$I$3093 = 1, ROW($I$2:$I$3093) - ROW($I$2) + 1), ROWS($I$2:$I647))), "")</f>
        <v/>
      </c>
      <c r="K647" s="23"/>
    </row>
    <row r="648" spans="1:11">
      <c r="A648" s="22" t="s">
        <v>430</v>
      </c>
      <c r="B648" s="23" t="s">
        <v>435</v>
      </c>
      <c r="C648" s="23" t="s">
        <v>426</v>
      </c>
      <c r="D648" s="23" t="s">
        <v>1772</v>
      </c>
      <c r="I648" s="20" t="e">
        <f t="shared" si="10"/>
        <v>#N/A</v>
      </c>
      <c r="J648" t="str">
        <f t="array" ref="J648">IFERROR(INDEX($D$2:$D$3093, SMALL(IF($I$2:$I$3093 = 1, ROW($I$2:$I$3093) - ROW($I$2) + 1), ROWS($I$2:$I648))), "")</f>
        <v/>
      </c>
      <c r="K648" s="23"/>
    </row>
    <row r="649" spans="1:11">
      <c r="A649" s="22" t="s">
        <v>439</v>
      </c>
      <c r="B649" s="23" t="s">
        <v>442</v>
      </c>
      <c r="C649" s="23" t="s">
        <v>427</v>
      </c>
      <c r="D649" s="23" t="s">
        <v>2937</v>
      </c>
      <c r="I649" s="20" t="e">
        <f t="shared" si="10"/>
        <v>#N/A</v>
      </c>
      <c r="J649" t="str">
        <f t="array" ref="J649">IFERROR(INDEX($D$2:$D$3093, SMALL(IF($I$2:$I$3093 = 1, ROW($I$2:$I$3093) - ROW($I$2) + 1), ROWS($I$2:$I649))), "")</f>
        <v/>
      </c>
      <c r="K649" s="23"/>
    </row>
    <row r="650" spans="1:11">
      <c r="A650" s="22" t="s">
        <v>437</v>
      </c>
      <c r="B650" s="23" t="s">
        <v>430</v>
      </c>
      <c r="C650" s="23" t="s">
        <v>432</v>
      </c>
      <c r="D650" s="23" t="s">
        <v>2560</v>
      </c>
      <c r="I650" s="20" t="e">
        <f t="shared" si="10"/>
        <v>#N/A</v>
      </c>
      <c r="J650" t="str">
        <f t="array" ref="J650">IFERROR(INDEX($D$2:$D$3093, SMALL(IF($I$2:$I$3093 = 1, ROW($I$2:$I$3093) - ROW($I$2) + 1), ROWS($I$2:$I650))), "")</f>
        <v/>
      </c>
      <c r="K650" s="23"/>
    </row>
    <row r="651" spans="1:11">
      <c r="A651" s="22" t="s">
        <v>425</v>
      </c>
      <c r="B651" s="23" t="s">
        <v>433</v>
      </c>
      <c r="C651" s="23" t="s">
        <v>434</v>
      </c>
      <c r="D651" s="23" t="s">
        <v>962</v>
      </c>
      <c r="I651" s="20" t="e">
        <f t="shared" si="10"/>
        <v>#N/A</v>
      </c>
      <c r="J651" t="str">
        <f t="array" ref="J651">IFERROR(INDEX($D$2:$D$3093, SMALL(IF($I$2:$I$3093 = 1, ROW($I$2:$I$3093) - ROW($I$2) + 1), ROWS($I$2:$I651))), "")</f>
        <v/>
      </c>
      <c r="K651" s="23"/>
    </row>
    <row r="652" spans="1:11">
      <c r="A652" s="22" t="s">
        <v>437</v>
      </c>
      <c r="B652" s="23" t="s">
        <v>424</v>
      </c>
      <c r="C652" s="23" t="s">
        <v>430</v>
      </c>
      <c r="D652" s="23" t="s">
        <v>2440</v>
      </c>
      <c r="I652" s="20" t="e">
        <f t="shared" si="10"/>
        <v>#N/A</v>
      </c>
      <c r="J652" t="str">
        <f t="array" ref="J652">IFERROR(INDEX($D$2:$D$3093, SMALL(IF($I$2:$I$3093 = 1, ROW($I$2:$I$3093) - ROW($I$2) + 1), ROWS($I$2:$I652))), "")</f>
        <v/>
      </c>
      <c r="K652" s="23"/>
    </row>
    <row r="653" spans="1:11">
      <c r="A653" s="22" t="s">
        <v>439</v>
      </c>
      <c r="B653" s="23" t="s">
        <v>440</v>
      </c>
      <c r="C653" s="23" t="s">
        <v>426</v>
      </c>
      <c r="D653" s="23" t="s">
        <v>2920</v>
      </c>
      <c r="I653" s="20" t="e">
        <f t="shared" si="10"/>
        <v>#N/A</v>
      </c>
      <c r="J653" t="str">
        <f t="array" ref="J653">IFERROR(INDEX($D$2:$D$3093, SMALL(IF($I$2:$I$3093 = 1, ROW($I$2:$I$3093) - ROW($I$2) + 1), ROWS($I$2:$I653))), "")</f>
        <v/>
      </c>
      <c r="K653" s="23"/>
    </row>
    <row r="654" spans="1:11">
      <c r="A654" s="22" t="s">
        <v>426</v>
      </c>
      <c r="B654" s="23" t="s">
        <v>425</v>
      </c>
      <c r="C654" s="23" t="s">
        <v>430</v>
      </c>
      <c r="D654" s="23" t="s">
        <v>1242</v>
      </c>
      <c r="I654" s="20" t="e">
        <f t="shared" si="10"/>
        <v>#N/A</v>
      </c>
      <c r="J654" t="str">
        <f t="array" ref="J654">IFERROR(INDEX($D$2:$D$3093, SMALL(IF($I$2:$I$3093 = 1, ROW($I$2:$I$3093) - ROW($I$2) + 1), ROWS($I$2:$I654))), "")</f>
        <v/>
      </c>
      <c r="K654" s="23"/>
    </row>
    <row r="655" spans="1:11">
      <c r="A655" s="22" t="s">
        <v>533</v>
      </c>
      <c r="B655" s="23" t="s">
        <v>424</v>
      </c>
      <c r="C655" s="23" t="s">
        <v>433</v>
      </c>
      <c r="D655" s="23" t="s">
        <v>1040</v>
      </c>
      <c r="I655" s="20" t="e">
        <f t="shared" si="10"/>
        <v>#N/A</v>
      </c>
      <c r="J655" t="str">
        <f t="array" ref="J655">IFERROR(INDEX($D$2:$D$3093, SMALL(IF($I$2:$I$3093 = 1, ROW($I$2:$I$3093) - ROW($I$2) + 1), ROWS($I$2:$I655))), "")</f>
        <v/>
      </c>
      <c r="K655" s="23"/>
    </row>
    <row r="656" spans="1:11">
      <c r="A656" s="22" t="s">
        <v>425</v>
      </c>
      <c r="B656" s="23" t="s">
        <v>423</v>
      </c>
      <c r="C656" s="23" t="s">
        <v>429</v>
      </c>
      <c r="D656" s="23" t="s">
        <v>5244</v>
      </c>
      <c r="I656" s="20" t="e">
        <f t="shared" si="10"/>
        <v>#N/A</v>
      </c>
      <c r="J656" t="str">
        <f t="array" ref="J656">IFERROR(INDEX($D$2:$D$3093, SMALL(IF($I$2:$I$3093 = 1, ROW($I$2:$I$3093) - ROW($I$2) + 1), ROWS($I$2:$I656))), "")</f>
        <v/>
      </c>
      <c r="K656" s="23"/>
    </row>
    <row r="657" spans="1:11">
      <c r="A657" s="22" t="s">
        <v>430</v>
      </c>
      <c r="B657" s="23" t="s">
        <v>423</v>
      </c>
      <c r="C657" s="23" t="s">
        <v>426</v>
      </c>
      <c r="D657" s="23" t="s">
        <v>5243</v>
      </c>
      <c r="I657" s="20" t="e">
        <f t="shared" si="10"/>
        <v>#N/A</v>
      </c>
      <c r="J657" t="str">
        <f t="array" ref="J657">IFERROR(INDEX($D$2:$D$3093, SMALL(IF($I$2:$I$3093 = 1, ROW($I$2:$I$3093) - ROW($I$2) + 1), ROWS($I$2:$I657))), "")</f>
        <v/>
      </c>
      <c r="K657" s="23"/>
    </row>
    <row r="658" spans="1:11">
      <c r="A658" s="22" t="s">
        <v>438</v>
      </c>
      <c r="B658" s="23" t="s">
        <v>424</v>
      </c>
      <c r="C658" s="23" t="s">
        <v>431</v>
      </c>
      <c r="D658" s="23" t="s">
        <v>5245</v>
      </c>
      <c r="I658" s="20" t="e">
        <f t="shared" si="10"/>
        <v>#N/A</v>
      </c>
      <c r="J658" t="str">
        <f t="array" ref="J658">IFERROR(INDEX($D$2:$D$3093, SMALL(IF($I$2:$I$3093 = 1, ROW($I$2:$I$3093) - ROW($I$2) + 1), ROWS($I$2:$I658))), "")</f>
        <v/>
      </c>
      <c r="K658" s="23"/>
    </row>
    <row r="659" spans="1:11">
      <c r="A659" s="22" t="s">
        <v>427</v>
      </c>
      <c r="B659" s="23" t="s">
        <v>433</v>
      </c>
      <c r="C659" s="23" t="s">
        <v>424</v>
      </c>
      <c r="D659" s="23" t="s">
        <v>1425</v>
      </c>
      <c r="I659" s="20" t="e">
        <f t="shared" si="10"/>
        <v>#N/A</v>
      </c>
      <c r="J659" t="str">
        <f t="array" ref="J659">IFERROR(INDEX($D$2:$D$3093, SMALL(IF($I$2:$I$3093 = 1, ROW($I$2:$I$3093) - ROW($I$2) + 1), ROWS($I$2:$I659))), "")</f>
        <v/>
      </c>
      <c r="K659" s="23"/>
    </row>
    <row r="660" spans="1:11">
      <c r="A660" s="22" t="s">
        <v>425</v>
      </c>
      <c r="B660" s="23" t="s">
        <v>434</v>
      </c>
      <c r="C660" s="23" t="s">
        <v>434</v>
      </c>
      <c r="D660" s="23" t="s">
        <v>994</v>
      </c>
      <c r="I660" s="20" t="e">
        <f t="shared" si="10"/>
        <v>#N/A</v>
      </c>
      <c r="J660" t="str">
        <f t="array" ref="J660">IFERROR(INDEX($D$2:$D$3093, SMALL(IF($I$2:$I$3093 = 1, ROW($I$2:$I$3093) - ROW($I$2) + 1), ROWS($I$2:$I660))), "")</f>
        <v/>
      </c>
      <c r="K660" s="23"/>
    </row>
    <row r="661" spans="1:11">
      <c r="A661" s="22" t="s">
        <v>462</v>
      </c>
      <c r="B661" s="23" t="s">
        <v>423</v>
      </c>
      <c r="C661" s="23" t="s">
        <v>428</v>
      </c>
      <c r="D661" s="23" t="s">
        <v>3081</v>
      </c>
      <c r="I661" s="20" t="e">
        <f t="shared" si="10"/>
        <v>#N/A</v>
      </c>
      <c r="J661" t="str">
        <f t="array" ref="J661">IFERROR(INDEX($D$2:$D$3093, SMALL(IF($I$2:$I$3093 = 1, ROW($I$2:$I$3093) - ROW($I$2) + 1), ROWS($I$2:$I661))), "")</f>
        <v/>
      </c>
      <c r="K661" s="23"/>
    </row>
    <row r="662" spans="1:11">
      <c r="A662" s="22" t="s">
        <v>533</v>
      </c>
      <c r="B662" s="23" t="s">
        <v>427</v>
      </c>
      <c r="C662" s="23" t="s">
        <v>533</v>
      </c>
      <c r="D662" s="23" t="s">
        <v>5246</v>
      </c>
      <c r="I662" s="20" t="e">
        <f t="shared" si="10"/>
        <v>#N/A</v>
      </c>
      <c r="J662" t="str">
        <f t="array" ref="J662">IFERROR(INDEX($D$2:$D$3093, SMALL(IF($I$2:$I$3093 = 1, ROW($I$2:$I$3093) - ROW($I$2) + 1), ROWS($I$2:$I662))), "")</f>
        <v/>
      </c>
      <c r="K662" s="23"/>
    </row>
    <row r="663" spans="1:11">
      <c r="A663" s="22" t="s">
        <v>434</v>
      </c>
      <c r="B663" s="23" t="s">
        <v>431</v>
      </c>
      <c r="C663" s="23" t="s">
        <v>431</v>
      </c>
      <c r="D663" s="23" t="s">
        <v>5247</v>
      </c>
      <c r="I663" s="20" t="e">
        <f t="shared" si="10"/>
        <v>#N/A</v>
      </c>
      <c r="J663" t="str">
        <f t="array" ref="J663">IFERROR(INDEX($D$2:$D$3093, SMALL(IF($I$2:$I$3093 = 1, ROW($I$2:$I$3093) - ROW($I$2) + 1), ROWS($I$2:$I663))), "")</f>
        <v/>
      </c>
      <c r="K663" s="23"/>
    </row>
    <row r="664" spans="1:11">
      <c r="A664" s="22" t="s">
        <v>434</v>
      </c>
      <c r="B664" s="23" t="s">
        <v>432</v>
      </c>
      <c r="C664" s="23" t="s">
        <v>430</v>
      </c>
      <c r="D664" s="23" t="s">
        <v>5248</v>
      </c>
      <c r="I664" s="20" t="e">
        <f t="shared" si="10"/>
        <v>#N/A</v>
      </c>
      <c r="J664" t="str">
        <f t="array" ref="J664">IFERROR(INDEX($D$2:$D$3093, SMALL(IF($I$2:$I$3093 = 1, ROW($I$2:$I$3093) - ROW($I$2) + 1), ROWS($I$2:$I664))), "")</f>
        <v/>
      </c>
      <c r="K664" s="23"/>
    </row>
    <row r="665" spans="1:11">
      <c r="A665" s="22" t="s">
        <v>533</v>
      </c>
      <c r="B665" s="23" t="s">
        <v>433</v>
      </c>
      <c r="C665" s="23" t="s">
        <v>427</v>
      </c>
      <c r="D665" s="23" t="s">
        <v>1200</v>
      </c>
      <c r="I665" s="20" t="e">
        <f t="shared" si="10"/>
        <v>#N/A</v>
      </c>
      <c r="J665" t="str">
        <f t="array" ref="J665">IFERROR(INDEX($D$2:$D$3093, SMALL(IF($I$2:$I$3093 = 1, ROW($I$2:$I$3093) - ROW($I$2) + 1), ROWS($I$2:$I665))), "")</f>
        <v/>
      </c>
      <c r="K665" s="23"/>
    </row>
    <row r="666" spans="1:11">
      <c r="A666" s="22" t="s">
        <v>533</v>
      </c>
      <c r="B666" s="23" t="s">
        <v>433</v>
      </c>
      <c r="C666" s="23" t="s">
        <v>428</v>
      </c>
      <c r="D666" s="23" t="s">
        <v>1201</v>
      </c>
      <c r="I666" s="20" t="e">
        <f t="shared" si="10"/>
        <v>#N/A</v>
      </c>
      <c r="J666" t="str">
        <f t="array" ref="J666">IFERROR(INDEX($D$2:$D$3093, SMALL(IF($I$2:$I$3093 = 1, ROW($I$2:$I$3093) - ROW($I$2) + 1), ROWS($I$2:$I666))), "")</f>
        <v/>
      </c>
      <c r="K666" s="23"/>
    </row>
    <row r="667" spans="1:11">
      <c r="A667" s="22" t="s">
        <v>427</v>
      </c>
      <c r="B667" s="23" t="s">
        <v>533</v>
      </c>
      <c r="C667" s="23" t="s">
        <v>427</v>
      </c>
      <c r="D667" s="23" t="s">
        <v>1371</v>
      </c>
      <c r="I667" s="20" t="e">
        <f t="shared" si="10"/>
        <v>#N/A</v>
      </c>
      <c r="J667" t="str">
        <f t="array" ref="J667">IFERROR(INDEX($D$2:$D$3093, SMALL(IF($I$2:$I$3093 = 1, ROW($I$2:$I$3093) - ROW($I$2) + 1), ROWS($I$2:$I667))), "")</f>
        <v/>
      </c>
      <c r="K667" s="23"/>
    </row>
    <row r="668" spans="1:11">
      <c r="A668" s="22" t="s">
        <v>425</v>
      </c>
      <c r="B668" s="23" t="s">
        <v>432</v>
      </c>
      <c r="C668" s="23" t="s">
        <v>428</v>
      </c>
      <c r="D668" s="23" t="s">
        <v>949</v>
      </c>
      <c r="I668" s="20" t="e">
        <f t="shared" si="10"/>
        <v>#N/A</v>
      </c>
      <c r="J668" t="str">
        <f t="array" ref="J668">IFERROR(INDEX($D$2:$D$3093, SMALL(IF($I$2:$I$3093 = 1, ROW($I$2:$I$3093) - ROW($I$2) + 1), ROWS($I$2:$I668))), "")</f>
        <v/>
      </c>
      <c r="K668" s="23"/>
    </row>
    <row r="669" spans="1:11">
      <c r="A669" s="22" t="s">
        <v>430</v>
      </c>
      <c r="B669" s="23" t="s">
        <v>423</v>
      </c>
      <c r="C669" s="23" t="s">
        <v>427</v>
      </c>
      <c r="D669" s="23" t="s">
        <v>1577</v>
      </c>
      <c r="I669" s="20" t="e">
        <f t="shared" si="10"/>
        <v>#N/A</v>
      </c>
      <c r="J669" t="str">
        <f t="array" ref="J669">IFERROR(INDEX($D$2:$D$3093, SMALL(IF($I$2:$I$3093 = 1, ROW($I$2:$I$3093) - ROW($I$2) + 1), ROWS($I$2:$I669))), "")</f>
        <v/>
      </c>
      <c r="K669" s="23"/>
    </row>
    <row r="670" spans="1:11">
      <c r="A670" s="22" t="s">
        <v>434</v>
      </c>
      <c r="B670" s="23" t="s">
        <v>430</v>
      </c>
      <c r="C670" s="23" t="s">
        <v>533</v>
      </c>
      <c r="D670" s="23" t="s">
        <v>2137</v>
      </c>
      <c r="I670" s="20" t="e">
        <f t="shared" si="10"/>
        <v>#N/A</v>
      </c>
      <c r="J670" t="str">
        <f t="array" ref="J670">IFERROR(INDEX($D$2:$D$3093, SMALL(IF($I$2:$I$3093 = 1, ROW($I$2:$I$3093) - ROW($I$2) + 1), ROWS($I$2:$I670))), "")</f>
        <v/>
      </c>
      <c r="K670" s="23"/>
    </row>
    <row r="671" spans="1:11">
      <c r="A671" s="22" t="s">
        <v>423</v>
      </c>
      <c r="B671" s="23" t="s">
        <v>426</v>
      </c>
      <c r="C671" s="23" t="s">
        <v>436</v>
      </c>
      <c r="D671" s="23" t="s">
        <v>565</v>
      </c>
      <c r="I671" s="20" t="e">
        <f t="shared" si="10"/>
        <v>#N/A</v>
      </c>
      <c r="J671" t="str">
        <f t="array" ref="J671">IFERROR(INDEX($D$2:$D$3093, SMALL(IF($I$2:$I$3093 = 1, ROW($I$2:$I$3093) - ROW($I$2) + 1), ROWS($I$2:$I671))), "")</f>
        <v/>
      </c>
      <c r="K671" s="23"/>
    </row>
    <row r="672" spans="1:11">
      <c r="A672" s="22" t="s">
        <v>434</v>
      </c>
      <c r="B672" s="23" t="s">
        <v>432</v>
      </c>
      <c r="C672" s="23" t="s">
        <v>431</v>
      </c>
      <c r="D672" s="23" t="s">
        <v>2162</v>
      </c>
      <c r="I672" s="20" t="e">
        <f t="shared" si="10"/>
        <v>#N/A</v>
      </c>
      <c r="J672" t="str">
        <f t="array" ref="J672">IFERROR(INDEX($D$2:$D$3093, SMALL(IF($I$2:$I$3093 = 1, ROW($I$2:$I$3093) - ROW($I$2) + 1), ROWS($I$2:$I672))), "")</f>
        <v/>
      </c>
      <c r="K672" s="23"/>
    </row>
    <row r="673" spans="1:11">
      <c r="A673" s="22" t="s">
        <v>432</v>
      </c>
      <c r="B673" s="23" t="s">
        <v>430</v>
      </c>
      <c r="C673" s="23" t="s">
        <v>533</v>
      </c>
      <c r="D673" s="23" t="s">
        <v>1931</v>
      </c>
      <c r="I673" s="20" t="e">
        <f t="shared" si="10"/>
        <v>#N/A</v>
      </c>
      <c r="J673" t="str">
        <f t="array" ref="J673">IFERROR(INDEX($D$2:$D$3093, SMALL(IF($I$2:$I$3093 = 1, ROW($I$2:$I$3093) - ROW($I$2) + 1), ROWS($I$2:$I673))), "")</f>
        <v/>
      </c>
      <c r="K673" s="23"/>
    </row>
    <row r="674" spans="1:11">
      <c r="A674" s="22" t="s">
        <v>432</v>
      </c>
      <c r="B674" s="23" t="s">
        <v>436</v>
      </c>
      <c r="C674" s="23" t="s">
        <v>435</v>
      </c>
      <c r="D674" s="23" t="s">
        <v>1977</v>
      </c>
      <c r="I674" s="20" t="e">
        <f t="shared" si="10"/>
        <v>#N/A</v>
      </c>
      <c r="J674" t="str">
        <f t="array" ref="J674">IFERROR(INDEX($D$2:$D$3093, SMALL(IF($I$2:$I$3093 = 1, ROW($I$2:$I$3093) - ROW($I$2) + 1), ROWS($I$2:$I674))), "")</f>
        <v/>
      </c>
      <c r="K674" s="23"/>
    </row>
    <row r="675" spans="1:11">
      <c r="A675" s="22" t="s">
        <v>424</v>
      </c>
      <c r="B675" s="23" t="s">
        <v>427</v>
      </c>
      <c r="C675" s="23" t="s">
        <v>425</v>
      </c>
      <c r="D675" s="23" t="s">
        <v>668</v>
      </c>
      <c r="I675" s="20" t="e">
        <f t="shared" si="10"/>
        <v>#N/A</v>
      </c>
      <c r="J675" t="str">
        <f t="array" ref="J675">IFERROR(INDEX($D$2:$D$3093, SMALL(IF($I$2:$I$3093 = 1, ROW($I$2:$I$3093) - ROW($I$2) + 1), ROWS($I$2:$I675))), "")</f>
        <v/>
      </c>
      <c r="K675" s="23"/>
    </row>
    <row r="676" spans="1:11">
      <c r="A676" s="22" t="s">
        <v>435</v>
      </c>
      <c r="B676" s="23" t="s">
        <v>434</v>
      </c>
      <c r="C676" s="23" t="s">
        <v>426</v>
      </c>
      <c r="D676" s="23" t="s">
        <v>2289</v>
      </c>
      <c r="I676" s="20" t="e">
        <f t="shared" si="10"/>
        <v>#N/A</v>
      </c>
      <c r="J676" t="str">
        <f t="array" ref="J676">IFERROR(INDEX($D$2:$D$3093, SMALL(IF($I$2:$I$3093 = 1, ROW($I$2:$I$3093) - ROW($I$2) + 1), ROWS($I$2:$I676))), "")</f>
        <v/>
      </c>
      <c r="K676" s="23"/>
    </row>
    <row r="677" spans="1:11">
      <c r="A677" s="22" t="s">
        <v>426</v>
      </c>
      <c r="B677" s="23" t="s">
        <v>533</v>
      </c>
      <c r="C677" s="23" t="s">
        <v>452</v>
      </c>
      <c r="D677" s="23" t="s">
        <v>1276</v>
      </c>
      <c r="I677" s="20" t="e">
        <f t="shared" si="10"/>
        <v>#N/A</v>
      </c>
      <c r="J677" t="str">
        <f t="array" ref="J677">IFERROR(INDEX($D$2:$D$3093, SMALL(IF($I$2:$I$3093 = 1, ROW($I$2:$I$3093) - ROW($I$2) + 1), ROWS($I$2:$I677))), "")</f>
        <v/>
      </c>
      <c r="K677" s="23"/>
    </row>
    <row r="678" spans="1:11">
      <c r="A678" s="22" t="s">
        <v>426</v>
      </c>
      <c r="B678" s="23" t="s">
        <v>425</v>
      </c>
      <c r="C678" s="23" t="s">
        <v>431</v>
      </c>
      <c r="D678" s="23" t="s">
        <v>1243</v>
      </c>
      <c r="I678" s="20" t="e">
        <f t="shared" si="10"/>
        <v>#N/A</v>
      </c>
      <c r="J678" t="str">
        <f t="array" ref="J678">IFERROR(INDEX($D$2:$D$3093, SMALL(IF($I$2:$I$3093 = 1, ROW($I$2:$I$3093) - ROW($I$2) + 1), ROWS($I$2:$I678))), "")</f>
        <v/>
      </c>
      <c r="K678" s="23"/>
    </row>
    <row r="679" spans="1:11">
      <c r="A679" s="22" t="s">
        <v>427</v>
      </c>
      <c r="B679" s="23" t="s">
        <v>431</v>
      </c>
      <c r="C679" s="23" t="s">
        <v>435</v>
      </c>
      <c r="D679" s="23" t="s">
        <v>1407</v>
      </c>
      <c r="I679" s="20" t="e">
        <f t="shared" si="10"/>
        <v>#N/A</v>
      </c>
      <c r="J679" t="str">
        <f t="array" ref="J679">IFERROR(INDEX($D$2:$D$3093, SMALL(IF($I$2:$I$3093 = 1, ROW($I$2:$I$3093) - ROW($I$2) + 1), ROWS($I$2:$I679))), "")</f>
        <v/>
      </c>
      <c r="K679" s="23"/>
    </row>
    <row r="680" spans="1:11">
      <c r="A680" s="22" t="s">
        <v>432</v>
      </c>
      <c r="B680" s="23" t="s">
        <v>430</v>
      </c>
      <c r="C680" s="23" t="s">
        <v>427</v>
      </c>
      <c r="D680" s="23" t="s">
        <v>1932</v>
      </c>
      <c r="I680" s="20" t="e">
        <f t="shared" si="10"/>
        <v>#N/A</v>
      </c>
      <c r="J680" t="str">
        <f t="array" ref="J680">IFERROR(INDEX($D$2:$D$3093, SMALL(IF($I$2:$I$3093 = 1, ROW($I$2:$I$3093) - ROW($I$2) + 1), ROWS($I$2:$I680))), "")</f>
        <v/>
      </c>
      <c r="K680" s="23"/>
    </row>
    <row r="681" spans="1:11">
      <c r="A681" s="22" t="s">
        <v>434</v>
      </c>
      <c r="B681" s="23" t="s">
        <v>436</v>
      </c>
      <c r="C681" s="23" t="s">
        <v>425</v>
      </c>
      <c r="D681" s="23" t="s">
        <v>2205</v>
      </c>
      <c r="I681" s="20" t="e">
        <f t="shared" si="10"/>
        <v>#N/A</v>
      </c>
      <c r="J681" t="str">
        <f t="array" ref="J681">IFERROR(INDEX($D$2:$D$3093, SMALL(IF($I$2:$I$3093 = 1, ROW($I$2:$I$3093) - ROW($I$2) + 1), ROWS($I$2:$I681))), "")</f>
        <v/>
      </c>
      <c r="K681" s="23"/>
    </row>
    <row r="682" spans="1:11">
      <c r="A682" s="22" t="s">
        <v>436</v>
      </c>
      <c r="B682" s="23" t="s">
        <v>430</v>
      </c>
      <c r="C682" s="23" t="s">
        <v>533</v>
      </c>
      <c r="D682" s="23" t="s">
        <v>2388</v>
      </c>
      <c r="I682" s="20" t="e">
        <f t="shared" si="10"/>
        <v>#N/A</v>
      </c>
      <c r="J682" t="str">
        <f t="array" ref="J682">IFERROR(INDEX($D$2:$D$3093, SMALL(IF($I$2:$I$3093 = 1, ROW($I$2:$I$3093) - ROW($I$2) + 1), ROWS($I$2:$I682))), "")</f>
        <v/>
      </c>
      <c r="K682" s="23"/>
    </row>
    <row r="683" spans="1:11">
      <c r="A683" s="22" t="s">
        <v>433</v>
      </c>
      <c r="B683" s="23" t="s">
        <v>425</v>
      </c>
      <c r="C683" s="23" t="s">
        <v>426</v>
      </c>
      <c r="D683" s="23" t="s">
        <v>1988</v>
      </c>
      <c r="I683" s="20" t="e">
        <f t="shared" si="10"/>
        <v>#N/A</v>
      </c>
      <c r="J683" t="str">
        <f t="array" ref="J683">IFERROR(INDEX($D$2:$D$3093, SMALL(IF($I$2:$I$3093 = 1, ROW($I$2:$I$3093) - ROW($I$2) + 1), ROWS($I$2:$I683))), "")</f>
        <v/>
      </c>
      <c r="K683" s="23"/>
    </row>
    <row r="684" spans="1:11">
      <c r="A684" s="22" t="s">
        <v>438</v>
      </c>
      <c r="B684" s="23" t="s">
        <v>425</v>
      </c>
      <c r="C684" s="23" t="s">
        <v>433</v>
      </c>
      <c r="D684" s="23" t="s">
        <v>2613</v>
      </c>
      <c r="I684" s="20" t="e">
        <f t="shared" si="10"/>
        <v>#N/A</v>
      </c>
      <c r="J684" t="str">
        <f t="array" ref="J684">IFERROR(INDEX($D$2:$D$3093, SMALL(IF($I$2:$I$3093 = 1, ROW($I$2:$I$3093) - ROW($I$2) + 1), ROWS($I$2:$I684))), "")</f>
        <v/>
      </c>
      <c r="K684" s="23"/>
    </row>
    <row r="685" spans="1:11">
      <c r="A685" s="22" t="s">
        <v>533</v>
      </c>
      <c r="B685" s="23" t="s">
        <v>433</v>
      </c>
      <c r="C685" s="23" t="s">
        <v>429</v>
      </c>
      <c r="D685" s="23" t="s">
        <v>5250</v>
      </c>
      <c r="I685" s="20" t="e">
        <f t="shared" si="10"/>
        <v>#N/A</v>
      </c>
      <c r="J685" t="str">
        <f t="array" ref="J685">IFERROR(INDEX($D$2:$D$3093, SMALL(IF($I$2:$I$3093 = 1, ROW($I$2:$I$3093) - ROW($I$2) + 1), ROWS($I$2:$I685))), "")</f>
        <v/>
      </c>
      <c r="K685" s="23"/>
    </row>
    <row r="686" spans="1:11">
      <c r="A686" s="22" t="s">
        <v>430</v>
      </c>
      <c r="B686" s="23" t="s">
        <v>431</v>
      </c>
      <c r="C686" s="23" t="s">
        <v>430</v>
      </c>
      <c r="D686" s="23" t="s">
        <v>5249</v>
      </c>
      <c r="I686" s="20" t="e">
        <f t="shared" si="10"/>
        <v>#N/A</v>
      </c>
      <c r="J686" t="str">
        <f t="array" ref="J686">IFERROR(INDEX($D$2:$D$3093, SMALL(IF($I$2:$I$3093 = 1, ROW($I$2:$I$3093) - ROW($I$2) + 1), ROWS($I$2:$I686))), "")</f>
        <v/>
      </c>
      <c r="K686" s="23"/>
    </row>
    <row r="687" spans="1:11">
      <c r="A687" s="22" t="s">
        <v>439</v>
      </c>
      <c r="B687" s="23" t="s">
        <v>436</v>
      </c>
      <c r="C687" s="23" t="s">
        <v>424</v>
      </c>
      <c r="D687" s="23" t="s">
        <v>2879</v>
      </c>
      <c r="I687" s="20" t="e">
        <f t="shared" si="10"/>
        <v>#N/A</v>
      </c>
      <c r="J687" t="str">
        <f t="array" ref="J687">IFERROR(INDEX($D$2:$D$3093, SMALL(IF($I$2:$I$3093 = 1, ROW($I$2:$I$3093) - ROW($I$2) + 1), ROWS($I$2:$I687))), "")</f>
        <v/>
      </c>
      <c r="K687" s="23"/>
    </row>
    <row r="688" spans="1:11">
      <c r="A688" s="22" t="s">
        <v>424</v>
      </c>
      <c r="B688" s="23" t="s">
        <v>423</v>
      </c>
      <c r="C688" s="23" t="s">
        <v>424</v>
      </c>
      <c r="D688" s="23" t="s">
        <v>647</v>
      </c>
      <c r="I688" s="20" t="e">
        <f t="shared" si="10"/>
        <v>#N/A</v>
      </c>
      <c r="J688" t="str">
        <f t="array" ref="J688">IFERROR(INDEX($D$2:$D$3093, SMALL(IF($I$2:$I$3093 = 1, ROW($I$2:$I$3093) - ROW($I$2) + 1), ROWS($I$2:$I688))), "")</f>
        <v/>
      </c>
      <c r="K688" s="23"/>
    </row>
    <row r="689" spans="1:11">
      <c r="A689" s="22" t="s">
        <v>438</v>
      </c>
      <c r="B689" s="23" t="s">
        <v>433</v>
      </c>
      <c r="C689" s="23" t="s">
        <v>430</v>
      </c>
      <c r="D689" s="23" t="s">
        <v>2708</v>
      </c>
      <c r="I689" s="20" t="e">
        <f t="shared" si="10"/>
        <v>#N/A</v>
      </c>
      <c r="J689" t="str">
        <f t="array" ref="J689">IFERROR(INDEX($D$2:$D$3093, SMALL(IF($I$2:$I$3093 = 1, ROW($I$2:$I$3093) - ROW($I$2) + 1), ROWS($I$2:$I689))), "")</f>
        <v/>
      </c>
      <c r="K689" s="23"/>
    </row>
    <row r="690" spans="1:11">
      <c r="A690" s="22" t="s">
        <v>430</v>
      </c>
      <c r="B690" s="23" t="s">
        <v>533</v>
      </c>
      <c r="C690" s="23" t="s">
        <v>427</v>
      </c>
      <c r="D690" s="23" t="s">
        <v>1613</v>
      </c>
      <c r="I690" s="20" t="e">
        <f t="shared" si="10"/>
        <v>#N/A</v>
      </c>
      <c r="J690" t="str">
        <f t="array" ref="J690">IFERROR(INDEX($D$2:$D$3093, SMALL(IF($I$2:$I$3093 = 1, ROW($I$2:$I$3093) - ROW($I$2) + 1), ROWS($I$2:$I690))), "")</f>
        <v/>
      </c>
      <c r="K690" s="23"/>
    </row>
    <row r="691" spans="1:11">
      <c r="A691" s="22" t="s">
        <v>423</v>
      </c>
      <c r="B691" s="23" t="s">
        <v>430</v>
      </c>
      <c r="C691" s="23" t="s">
        <v>533</v>
      </c>
      <c r="D691" s="23" t="s">
        <v>581</v>
      </c>
      <c r="I691" s="20" t="e">
        <f t="shared" si="10"/>
        <v>#N/A</v>
      </c>
      <c r="J691" t="str">
        <f t="array" ref="J691">IFERROR(INDEX($D$2:$D$3093, SMALL(IF($I$2:$I$3093 = 1, ROW($I$2:$I$3093) - ROW($I$2) + 1), ROWS($I$2:$I691))), "")</f>
        <v/>
      </c>
      <c r="K691" s="23"/>
    </row>
    <row r="692" spans="1:11">
      <c r="A692" s="22" t="s">
        <v>423</v>
      </c>
      <c r="B692" s="23" t="s">
        <v>533</v>
      </c>
      <c r="C692" s="23" t="s">
        <v>430</v>
      </c>
      <c r="D692" s="23" t="s">
        <v>548</v>
      </c>
      <c r="I692" s="20" t="e">
        <f t="shared" si="10"/>
        <v>#N/A</v>
      </c>
      <c r="J692" t="str">
        <f t="array" ref="J692">IFERROR(INDEX($D$2:$D$3093, SMALL(IF($I$2:$I$3093 = 1, ROW($I$2:$I$3093) - ROW($I$2) + 1), ROWS($I$2:$I692))), "")</f>
        <v/>
      </c>
      <c r="K692" s="23"/>
    </row>
    <row r="693" spans="1:11">
      <c r="A693" s="22" t="s">
        <v>423</v>
      </c>
      <c r="B693" s="23" t="s">
        <v>426</v>
      </c>
      <c r="C693" s="23" t="s">
        <v>426</v>
      </c>
      <c r="D693" s="23" t="s">
        <v>560</v>
      </c>
      <c r="I693" s="20" t="e">
        <f t="shared" si="10"/>
        <v>#N/A</v>
      </c>
      <c r="J693" t="str">
        <f t="array" ref="J693">IFERROR(INDEX($D$2:$D$3093, SMALL(IF($I$2:$I$3093 = 1, ROW($I$2:$I$3093) - ROW($I$2) + 1), ROWS($I$2:$I693))), "")</f>
        <v/>
      </c>
      <c r="K693" s="23"/>
    </row>
    <row r="694" spans="1:11">
      <c r="A694" s="22" t="s">
        <v>439</v>
      </c>
      <c r="B694" s="23" t="s">
        <v>432</v>
      </c>
      <c r="C694" s="23" t="s">
        <v>425</v>
      </c>
      <c r="D694" s="23" t="s">
        <v>2848</v>
      </c>
      <c r="I694" s="20" t="e">
        <f t="shared" si="10"/>
        <v>#N/A</v>
      </c>
      <c r="J694" t="str">
        <f t="array" ref="J694">IFERROR(INDEX($D$2:$D$3093, SMALL(IF($I$2:$I$3093 = 1, ROW($I$2:$I$3093) - ROW($I$2) + 1), ROWS($I$2:$I694))), "")</f>
        <v/>
      </c>
      <c r="K694" s="23"/>
    </row>
    <row r="695" spans="1:11">
      <c r="A695" s="22" t="s">
        <v>423</v>
      </c>
      <c r="B695" s="23" t="s">
        <v>436</v>
      </c>
      <c r="C695" s="23" t="s">
        <v>425</v>
      </c>
      <c r="D695" s="23" t="s">
        <v>623</v>
      </c>
      <c r="I695" s="20" t="e">
        <f t="shared" si="10"/>
        <v>#N/A</v>
      </c>
      <c r="J695" t="str">
        <f t="array" ref="J695">IFERROR(INDEX($D$2:$D$3093, SMALL(IF($I$2:$I$3093 = 1, ROW($I$2:$I$3093) - ROW($I$2) + 1), ROWS($I$2:$I695))), "")</f>
        <v/>
      </c>
      <c r="K695" s="23"/>
    </row>
    <row r="696" spans="1:11">
      <c r="A696" s="22" t="s">
        <v>439</v>
      </c>
      <c r="B696" s="23" t="s">
        <v>533</v>
      </c>
      <c r="C696" s="23" t="s">
        <v>533</v>
      </c>
      <c r="D696" s="23" t="s">
        <v>2784</v>
      </c>
      <c r="I696" s="20" t="e">
        <f t="shared" si="10"/>
        <v>#N/A</v>
      </c>
      <c r="J696" t="str">
        <f t="array" ref="J696">IFERROR(INDEX($D$2:$D$3093, SMALL(IF($I$2:$I$3093 = 1, ROW($I$2:$I$3093) - ROW($I$2) + 1), ROWS($I$2:$I696))), "")</f>
        <v/>
      </c>
      <c r="K696" s="23"/>
    </row>
    <row r="697" spans="1:11">
      <c r="A697" s="22" t="s">
        <v>433</v>
      </c>
      <c r="B697" s="23" t="s">
        <v>424</v>
      </c>
      <c r="C697" s="23" t="s">
        <v>424</v>
      </c>
      <c r="D697" s="23" t="s">
        <v>1987</v>
      </c>
      <c r="I697" s="20" t="e">
        <f t="shared" si="10"/>
        <v>#N/A</v>
      </c>
      <c r="J697" t="str">
        <f t="array" ref="J697">IFERROR(INDEX($D$2:$D$3093, SMALL(IF($I$2:$I$3093 = 1, ROW($I$2:$I$3093) - ROW($I$2) + 1), ROWS($I$2:$I697))), "")</f>
        <v/>
      </c>
      <c r="K697" s="23"/>
    </row>
    <row r="698" spans="1:11">
      <c r="A698" s="22" t="s">
        <v>427</v>
      </c>
      <c r="B698" s="23" t="s">
        <v>435</v>
      </c>
      <c r="C698" s="23" t="s">
        <v>424</v>
      </c>
      <c r="D698" s="23" t="s">
        <v>1439</v>
      </c>
      <c r="I698" s="20" t="e">
        <f t="shared" si="10"/>
        <v>#N/A</v>
      </c>
      <c r="J698" t="str">
        <f t="array" ref="J698">IFERROR(INDEX($D$2:$D$3093, SMALL(IF($I$2:$I$3093 = 1, ROW($I$2:$I$3093) - ROW($I$2) + 1), ROWS($I$2:$I698))), "")</f>
        <v/>
      </c>
      <c r="K698" s="23"/>
    </row>
    <row r="699" spans="1:11">
      <c r="A699" s="22" t="s">
        <v>423</v>
      </c>
      <c r="B699" s="23" t="s">
        <v>428</v>
      </c>
      <c r="C699" s="23" t="s">
        <v>424</v>
      </c>
      <c r="D699" s="23" t="s">
        <v>5252</v>
      </c>
      <c r="I699" s="20" t="e">
        <f t="shared" si="10"/>
        <v>#N/A</v>
      </c>
      <c r="J699" t="str">
        <f t="array" ref="J699">IFERROR(INDEX($D$2:$D$3093, SMALL(IF($I$2:$I$3093 = 1, ROW($I$2:$I$3093) - ROW($I$2) + 1), ROWS($I$2:$I699))), "")</f>
        <v/>
      </c>
      <c r="K699" s="23"/>
    </row>
    <row r="700" spans="1:11">
      <c r="A700" s="22" t="s">
        <v>425</v>
      </c>
      <c r="B700" s="23" t="s">
        <v>425</v>
      </c>
      <c r="C700" s="23" t="s">
        <v>433</v>
      </c>
      <c r="D700" s="23" t="s">
        <v>5251</v>
      </c>
      <c r="I700" s="20" t="e">
        <f t="shared" si="10"/>
        <v>#N/A</v>
      </c>
      <c r="J700" t="str">
        <f t="array" ref="J700">IFERROR(INDEX($D$2:$D$3093, SMALL(IF($I$2:$I$3093 = 1, ROW($I$2:$I$3093) - ROW($I$2) + 1), ROWS($I$2:$I700))), "")</f>
        <v/>
      </c>
      <c r="K700" s="23"/>
    </row>
    <row r="701" spans="1:11">
      <c r="A701" s="22" t="s">
        <v>439</v>
      </c>
      <c r="B701" s="23" t="s">
        <v>427</v>
      </c>
      <c r="C701" s="23" t="s">
        <v>427</v>
      </c>
      <c r="D701" s="23" t="s">
        <v>5253</v>
      </c>
      <c r="I701" s="20" t="e">
        <f t="shared" si="10"/>
        <v>#N/A</v>
      </c>
      <c r="J701" t="str">
        <f t="array" ref="J701">IFERROR(INDEX($D$2:$D$3093, SMALL(IF($I$2:$I$3093 = 1, ROW($I$2:$I$3093) - ROW($I$2) + 1), ROWS($I$2:$I701))), "")</f>
        <v/>
      </c>
      <c r="K701" s="23"/>
    </row>
    <row r="702" spans="1:11">
      <c r="A702" s="22" t="s">
        <v>439</v>
      </c>
      <c r="B702" s="23" t="s">
        <v>429</v>
      </c>
      <c r="C702" s="23" t="s">
        <v>533</v>
      </c>
      <c r="D702" s="23" t="s">
        <v>5254</v>
      </c>
      <c r="I702" s="20" t="e">
        <f t="shared" si="10"/>
        <v>#N/A</v>
      </c>
      <c r="J702" t="str">
        <f t="array" ref="J702">IFERROR(INDEX($D$2:$D$3093, SMALL(IF($I$2:$I$3093 = 1, ROW($I$2:$I$3093) - ROW($I$2) + 1), ROWS($I$2:$I702))), "")</f>
        <v/>
      </c>
      <c r="K702" s="23"/>
    </row>
    <row r="703" spans="1:11">
      <c r="A703" s="22" t="s">
        <v>533</v>
      </c>
      <c r="B703" s="23" t="s">
        <v>424</v>
      </c>
      <c r="C703" s="23" t="s">
        <v>434</v>
      </c>
      <c r="D703" s="23" t="s">
        <v>1041</v>
      </c>
      <c r="I703" s="20" t="e">
        <f t="shared" si="10"/>
        <v>#N/A</v>
      </c>
      <c r="J703" t="str">
        <f t="array" ref="J703">IFERROR(INDEX($D$2:$D$3093, SMALL(IF($I$2:$I$3093 = 1, ROW($I$2:$I$3093) - ROW($I$2) + 1), ROWS($I$2:$I703))), "")</f>
        <v/>
      </c>
      <c r="K703" s="23"/>
    </row>
    <row r="704" spans="1:11">
      <c r="A704" s="22" t="s">
        <v>424</v>
      </c>
      <c r="B704" s="23" t="s">
        <v>430</v>
      </c>
      <c r="C704" s="23" t="s">
        <v>425</v>
      </c>
      <c r="D704" s="23" t="s">
        <v>680</v>
      </c>
      <c r="I704" s="20" t="e">
        <f t="shared" si="10"/>
        <v>#N/A</v>
      </c>
      <c r="J704" t="str">
        <f t="array" ref="J704">IFERROR(INDEX($D$2:$D$3093, SMALL(IF($I$2:$I$3093 = 1, ROW($I$2:$I$3093) - ROW($I$2) + 1), ROWS($I$2:$I704))), "")</f>
        <v/>
      </c>
      <c r="K704" s="23"/>
    </row>
    <row r="705" spans="1:11">
      <c r="A705" s="22" t="s">
        <v>435</v>
      </c>
      <c r="B705" s="23" t="s">
        <v>442</v>
      </c>
      <c r="C705" s="23" t="s">
        <v>426</v>
      </c>
      <c r="D705" s="23" t="s">
        <v>2348</v>
      </c>
      <c r="I705" s="20" t="e">
        <f t="shared" si="10"/>
        <v>#N/A</v>
      </c>
      <c r="J705" t="str">
        <f t="array" ref="J705">IFERROR(INDEX($D$2:$D$3093, SMALL(IF($I$2:$I$3093 = 1, ROW($I$2:$I$3093) - ROW($I$2) + 1), ROWS($I$2:$I705))), "")</f>
        <v/>
      </c>
      <c r="K705" s="23"/>
    </row>
    <row r="706" spans="1:11">
      <c r="A706" s="22" t="s">
        <v>425</v>
      </c>
      <c r="B706" s="23" t="s">
        <v>425</v>
      </c>
      <c r="C706" s="23" t="s">
        <v>434</v>
      </c>
      <c r="D706" s="23" t="s">
        <v>788</v>
      </c>
      <c r="I706" s="20" t="e">
        <f t="shared" si="10"/>
        <v>#N/A</v>
      </c>
      <c r="J706" t="str">
        <f t="array" ref="J706">IFERROR(INDEX($D$2:$D$3093, SMALL(IF($I$2:$I$3093 = 1, ROW($I$2:$I$3093) - ROW($I$2) + 1), ROWS($I$2:$I706))), "")</f>
        <v/>
      </c>
      <c r="K706" s="23"/>
    </row>
    <row r="707" spans="1:11">
      <c r="A707" s="22" t="s">
        <v>434</v>
      </c>
      <c r="B707" s="23" t="s">
        <v>434</v>
      </c>
      <c r="C707" s="23" t="s">
        <v>428</v>
      </c>
      <c r="D707" s="23" t="s">
        <v>2185</v>
      </c>
      <c r="I707" s="20" t="e">
        <f t="shared" ref="I707:I770" si="11">IF(AND(A707=$G$6, B707=$G$5), 1, 0)</f>
        <v>#N/A</v>
      </c>
      <c r="J707" t="str">
        <f t="array" ref="J707">IFERROR(INDEX($D$2:$D$3093, SMALL(IF($I$2:$I$3093 = 1, ROW($I$2:$I$3093) - ROW($I$2) + 1), ROWS($I$2:$I707))), "")</f>
        <v/>
      </c>
      <c r="K707" s="23"/>
    </row>
    <row r="708" spans="1:11">
      <c r="A708" s="22" t="s">
        <v>425</v>
      </c>
      <c r="B708" s="23" t="s">
        <v>428</v>
      </c>
      <c r="C708" s="23" t="s">
        <v>429</v>
      </c>
      <c r="D708" s="23" t="s">
        <v>5255</v>
      </c>
      <c r="I708" s="20" t="e">
        <f t="shared" si="11"/>
        <v>#N/A</v>
      </c>
      <c r="J708" t="str">
        <f t="array" ref="J708">IFERROR(INDEX($D$2:$D$3093, SMALL(IF($I$2:$I$3093 = 1, ROW($I$2:$I$3093) - ROW($I$2) + 1), ROWS($I$2:$I708))), "")</f>
        <v/>
      </c>
      <c r="K708" s="23"/>
    </row>
    <row r="709" spans="1:11">
      <c r="A709" s="22" t="s">
        <v>437</v>
      </c>
      <c r="B709" s="23" t="s">
        <v>428</v>
      </c>
      <c r="C709" s="23" t="s">
        <v>438</v>
      </c>
      <c r="D709" s="23" t="s">
        <v>5256</v>
      </c>
      <c r="I709" s="20" t="e">
        <f t="shared" si="11"/>
        <v>#N/A</v>
      </c>
      <c r="J709" t="str">
        <f t="array" ref="J709">IFERROR(INDEX($D$2:$D$3093, SMALL(IF($I$2:$I$3093 = 1, ROW($I$2:$I$3093) - ROW($I$2) + 1), ROWS($I$2:$I709))), "")</f>
        <v/>
      </c>
      <c r="K709" s="23"/>
    </row>
    <row r="710" spans="1:11">
      <c r="A710" s="22" t="s">
        <v>452</v>
      </c>
      <c r="B710" s="23" t="s">
        <v>423</v>
      </c>
      <c r="C710" s="23" t="s">
        <v>425</v>
      </c>
      <c r="D710" s="23" t="s">
        <v>2990</v>
      </c>
      <c r="I710" s="20" t="e">
        <f t="shared" si="11"/>
        <v>#N/A</v>
      </c>
      <c r="J710" t="str">
        <f t="array" ref="J710">IFERROR(INDEX($D$2:$D$3093, SMALL(IF($I$2:$I$3093 = 1, ROW($I$2:$I$3093) - ROW($I$2) + 1), ROWS($I$2:$I710))), "")</f>
        <v/>
      </c>
      <c r="K710" s="23"/>
    </row>
    <row r="711" spans="1:11">
      <c r="A711" s="22" t="s">
        <v>452</v>
      </c>
      <c r="B711" s="23" t="s">
        <v>424</v>
      </c>
      <c r="C711" s="23" t="s">
        <v>425</v>
      </c>
      <c r="D711" s="23" t="s">
        <v>2997</v>
      </c>
      <c r="I711" s="20" t="e">
        <f t="shared" si="11"/>
        <v>#N/A</v>
      </c>
      <c r="J711" t="str">
        <f t="array" ref="J711">IFERROR(INDEX($D$2:$D$3093, SMALL(IF($I$2:$I$3093 = 1, ROW($I$2:$I$3093) - ROW($I$2) + 1), ROWS($I$2:$I711))), "")</f>
        <v/>
      </c>
      <c r="K711" s="23"/>
    </row>
    <row r="712" spans="1:11">
      <c r="A712" s="22" t="s">
        <v>426</v>
      </c>
      <c r="B712" s="23" t="s">
        <v>427</v>
      </c>
      <c r="C712" s="23" t="s">
        <v>434</v>
      </c>
      <c r="D712" s="23" t="s">
        <v>1301</v>
      </c>
      <c r="I712" s="20" t="e">
        <f t="shared" si="11"/>
        <v>#N/A</v>
      </c>
      <c r="J712" t="str">
        <f t="array" ref="J712">IFERROR(INDEX($D$2:$D$3093, SMALL(IF($I$2:$I$3093 = 1, ROW($I$2:$I$3093) - ROW($I$2) + 1), ROWS($I$2:$I712))), "")</f>
        <v/>
      </c>
      <c r="K712" s="23"/>
    </row>
    <row r="713" spans="1:11">
      <c r="A713" s="22" t="s">
        <v>432</v>
      </c>
      <c r="B713" s="23" t="s">
        <v>427</v>
      </c>
      <c r="C713" s="23" t="s">
        <v>475</v>
      </c>
      <c r="D713" s="23" t="s">
        <v>1912</v>
      </c>
      <c r="I713" s="20" t="e">
        <f t="shared" si="11"/>
        <v>#N/A</v>
      </c>
      <c r="J713" t="str">
        <f t="array" ref="J713">IFERROR(INDEX($D$2:$D$3093, SMALL(IF($I$2:$I$3093 = 1, ROW($I$2:$I$3093) - ROW($I$2) + 1), ROWS($I$2:$I713))), "")</f>
        <v/>
      </c>
      <c r="K713" s="23"/>
    </row>
    <row r="714" spans="1:11">
      <c r="A714" s="22" t="s">
        <v>431</v>
      </c>
      <c r="B714" s="23" t="s">
        <v>423</v>
      </c>
      <c r="C714" s="23" t="s">
        <v>429</v>
      </c>
      <c r="D714" s="23" t="s">
        <v>1781</v>
      </c>
      <c r="I714" s="20" t="e">
        <f t="shared" si="11"/>
        <v>#N/A</v>
      </c>
      <c r="J714" t="str">
        <f t="array" ref="J714">IFERROR(INDEX($D$2:$D$3093, SMALL(IF($I$2:$I$3093 = 1, ROW($I$2:$I$3093) - ROW($I$2) + 1), ROWS($I$2:$I714))), "")</f>
        <v/>
      </c>
      <c r="K714" s="23"/>
    </row>
    <row r="715" spans="1:11">
      <c r="A715" s="22" t="s">
        <v>428</v>
      </c>
      <c r="B715" s="23" t="s">
        <v>533</v>
      </c>
      <c r="C715" s="23" t="s">
        <v>533</v>
      </c>
      <c r="D715" s="23" t="s">
        <v>1475</v>
      </c>
      <c r="I715" s="20" t="e">
        <f t="shared" si="11"/>
        <v>#N/A</v>
      </c>
      <c r="J715" t="str">
        <f t="array" ref="J715">IFERROR(INDEX($D$2:$D$3093, SMALL(IF($I$2:$I$3093 = 1, ROW($I$2:$I$3093) - ROW($I$2) + 1), ROWS($I$2:$I715))), "")</f>
        <v/>
      </c>
      <c r="K715" s="23"/>
    </row>
    <row r="716" spans="1:11">
      <c r="A716" s="22" t="s">
        <v>437</v>
      </c>
      <c r="B716" s="23" t="s">
        <v>428</v>
      </c>
      <c r="C716" s="23" t="s">
        <v>439</v>
      </c>
      <c r="D716" s="23" t="s">
        <v>2518</v>
      </c>
      <c r="I716" s="20" t="e">
        <f t="shared" si="11"/>
        <v>#N/A</v>
      </c>
      <c r="J716" t="str">
        <f t="array" ref="J716">IFERROR(INDEX($D$2:$D$3093, SMALL(IF($I$2:$I$3093 = 1, ROW($I$2:$I$3093) - ROW($I$2) + 1), ROWS($I$2:$I716))), "")</f>
        <v/>
      </c>
      <c r="K716" s="23"/>
    </row>
    <row r="717" spans="1:11">
      <c r="A717" s="22" t="s">
        <v>425</v>
      </c>
      <c r="B717" s="23" t="s">
        <v>428</v>
      </c>
      <c r="C717" s="23" t="s">
        <v>430</v>
      </c>
      <c r="D717" s="23" t="s">
        <v>171</v>
      </c>
      <c r="I717" s="20" t="e">
        <f t="shared" si="11"/>
        <v>#N/A</v>
      </c>
      <c r="J717" t="str">
        <f t="array" ref="J717">IFERROR(INDEX($D$2:$D$3093, SMALL(IF($I$2:$I$3093 = 1, ROW($I$2:$I$3093) - ROW($I$2) + 1), ROWS($I$2:$I717))), "")</f>
        <v/>
      </c>
      <c r="K717" s="23"/>
    </row>
    <row r="718" spans="1:11">
      <c r="A718" s="22" t="s">
        <v>425</v>
      </c>
      <c r="B718" s="23" t="s">
        <v>533</v>
      </c>
      <c r="C718" s="23" t="s">
        <v>429</v>
      </c>
      <c r="D718" s="23" t="s">
        <v>5257</v>
      </c>
      <c r="I718" s="20" t="e">
        <f t="shared" si="11"/>
        <v>#N/A</v>
      </c>
      <c r="J718" t="str">
        <f t="array" ref="J718">IFERROR(INDEX($D$2:$D$3093, SMALL(IF($I$2:$I$3093 = 1, ROW($I$2:$I$3093) - ROW($I$2) + 1), ROWS($I$2:$I718))), "")</f>
        <v/>
      </c>
      <c r="K718" s="23"/>
    </row>
    <row r="719" spans="1:11">
      <c r="A719" s="22" t="s">
        <v>430</v>
      </c>
      <c r="B719" s="23" t="s">
        <v>428</v>
      </c>
      <c r="C719" s="23" t="s">
        <v>437</v>
      </c>
      <c r="D719" s="23" t="s">
        <v>5258</v>
      </c>
      <c r="I719" s="20" t="e">
        <f t="shared" si="11"/>
        <v>#N/A</v>
      </c>
      <c r="J719" t="str">
        <f t="array" ref="J719">IFERROR(INDEX($D$2:$D$3093, SMALL(IF($I$2:$I$3093 = 1, ROW($I$2:$I$3093) - ROW($I$2) + 1), ROWS($I$2:$I719))), "")</f>
        <v/>
      </c>
      <c r="K719" s="23"/>
    </row>
    <row r="720" spans="1:11">
      <c r="A720" s="22" t="s">
        <v>439</v>
      </c>
      <c r="B720" s="23" t="s">
        <v>439</v>
      </c>
      <c r="C720" s="23" t="s">
        <v>427</v>
      </c>
      <c r="D720" s="23" t="s">
        <v>5259</v>
      </c>
      <c r="I720" s="20" t="e">
        <f t="shared" si="11"/>
        <v>#N/A</v>
      </c>
      <c r="J720" t="str">
        <f t="array" ref="J720">IFERROR(INDEX($D$2:$D$3093, SMALL(IF($I$2:$I$3093 = 1, ROW($I$2:$I$3093) - ROW($I$2) + 1), ROWS($I$2:$I720))), "")</f>
        <v/>
      </c>
      <c r="K720" s="23"/>
    </row>
    <row r="721" spans="1:11">
      <c r="A721" s="22" t="s">
        <v>452</v>
      </c>
      <c r="B721" s="23" t="s">
        <v>430</v>
      </c>
      <c r="C721" s="23" t="s">
        <v>424</v>
      </c>
      <c r="D721" s="23" t="s">
        <v>3019</v>
      </c>
      <c r="I721" s="20" t="e">
        <f t="shared" si="11"/>
        <v>#N/A</v>
      </c>
      <c r="J721" t="str">
        <f t="array" ref="J721">IFERROR(INDEX($D$2:$D$3093, SMALL(IF($I$2:$I$3093 = 1, ROW($I$2:$I$3093) - ROW($I$2) + 1), ROWS($I$2:$I721))), "")</f>
        <v/>
      </c>
      <c r="K721" s="23"/>
    </row>
    <row r="722" spans="1:11">
      <c r="A722" s="22" t="s">
        <v>461</v>
      </c>
      <c r="B722" s="23" t="s">
        <v>533</v>
      </c>
      <c r="C722" s="23" t="s">
        <v>424</v>
      </c>
      <c r="D722" s="23" t="s">
        <v>3057</v>
      </c>
      <c r="I722" s="20" t="e">
        <f t="shared" si="11"/>
        <v>#N/A</v>
      </c>
      <c r="J722" t="str">
        <f t="array" ref="J722">IFERROR(INDEX($D$2:$D$3093, SMALL(IF($I$2:$I$3093 = 1, ROW($I$2:$I$3093) - ROW($I$2) + 1), ROWS($I$2:$I722))), "")</f>
        <v/>
      </c>
      <c r="K722" s="23"/>
    </row>
    <row r="723" spans="1:11">
      <c r="A723" s="22" t="s">
        <v>438</v>
      </c>
      <c r="B723" s="23" t="s">
        <v>425</v>
      </c>
      <c r="C723" s="23" t="s">
        <v>434</v>
      </c>
      <c r="D723" s="23" t="s">
        <v>2614</v>
      </c>
      <c r="I723" s="20" t="e">
        <f t="shared" si="11"/>
        <v>#N/A</v>
      </c>
      <c r="J723" t="str">
        <f t="array" ref="J723">IFERROR(INDEX($D$2:$D$3093, SMALL(IF($I$2:$I$3093 = 1, ROW($I$2:$I$3093) - ROW($I$2) + 1), ROWS($I$2:$I723))), "")</f>
        <v/>
      </c>
      <c r="K723" s="23"/>
    </row>
    <row r="724" spans="1:11">
      <c r="A724" s="22" t="s">
        <v>452</v>
      </c>
      <c r="B724" s="23" t="s">
        <v>423</v>
      </c>
      <c r="C724" s="23" t="s">
        <v>533</v>
      </c>
      <c r="D724" s="23" t="s">
        <v>2991</v>
      </c>
      <c r="I724" s="20" t="e">
        <f t="shared" si="11"/>
        <v>#N/A</v>
      </c>
      <c r="J724" t="str">
        <f t="array" ref="J724">IFERROR(INDEX($D$2:$D$3093, SMALL(IF($I$2:$I$3093 = 1, ROW($I$2:$I$3093) - ROW($I$2) + 1), ROWS($I$2:$I724))), "")</f>
        <v/>
      </c>
      <c r="K724" s="23"/>
    </row>
    <row r="725" spans="1:11">
      <c r="A725" s="22" t="s">
        <v>461</v>
      </c>
      <c r="B725" s="23" t="s">
        <v>425</v>
      </c>
      <c r="C725" s="23" t="s">
        <v>427</v>
      </c>
      <c r="D725" s="23" t="s">
        <v>3040</v>
      </c>
      <c r="I725" s="20" t="e">
        <f t="shared" si="11"/>
        <v>#N/A</v>
      </c>
      <c r="J725" t="str">
        <f t="array" ref="J725">IFERROR(INDEX($D$2:$D$3093, SMALL(IF($I$2:$I$3093 = 1, ROW($I$2:$I$3093) - ROW($I$2) + 1), ROWS($I$2:$I725))), "")</f>
        <v/>
      </c>
      <c r="K725" s="23"/>
    </row>
    <row r="726" spans="1:11">
      <c r="A726" s="22" t="s">
        <v>461</v>
      </c>
      <c r="B726" s="23" t="s">
        <v>425</v>
      </c>
      <c r="C726" s="23" t="s">
        <v>428</v>
      </c>
      <c r="D726" s="23" t="s">
        <v>3041</v>
      </c>
      <c r="I726" s="20" t="e">
        <f t="shared" si="11"/>
        <v>#N/A</v>
      </c>
      <c r="J726" t="str">
        <f t="array" ref="J726">IFERROR(INDEX($D$2:$D$3093, SMALL(IF($I$2:$I$3093 = 1, ROW($I$2:$I$3093) - ROW($I$2) + 1), ROWS($I$2:$I726))), "")</f>
        <v/>
      </c>
      <c r="K726" s="23"/>
    </row>
    <row r="727" spans="1:11">
      <c r="A727" s="22" t="s">
        <v>1059</v>
      </c>
      <c r="B727" s="23" t="s">
        <v>423</v>
      </c>
      <c r="C727" s="23" t="s">
        <v>423</v>
      </c>
      <c r="D727" s="23" t="s">
        <v>3124</v>
      </c>
      <c r="I727" s="20" t="e">
        <f t="shared" si="11"/>
        <v>#N/A</v>
      </c>
      <c r="J727" t="str">
        <f t="array" ref="J727">IFERROR(INDEX($D$2:$D$3093, SMALL(IF($I$2:$I$3093 = 1, ROW($I$2:$I$3093) - ROW($I$2) + 1), ROWS($I$2:$I727))), "")</f>
        <v/>
      </c>
      <c r="K727" s="23"/>
    </row>
    <row r="728" spans="1:11">
      <c r="A728" s="22" t="s">
        <v>427</v>
      </c>
      <c r="B728" s="23" t="s">
        <v>433</v>
      </c>
      <c r="C728" s="23" t="s">
        <v>432</v>
      </c>
      <c r="D728" s="23" t="s">
        <v>1429</v>
      </c>
      <c r="I728" s="20" t="e">
        <f t="shared" si="11"/>
        <v>#N/A</v>
      </c>
      <c r="J728" t="str">
        <f t="array" ref="J728">IFERROR(INDEX($D$2:$D$3093, SMALL(IF($I$2:$I$3093 = 1, ROW($I$2:$I$3093) - ROW($I$2) + 1), ROWS($I$2:$I728))), "")</f>
        <v/>
      </c>
      <c r="K728" s="23"/>
    </row>
    <row r="729" spans="1:11">
      <c r="A729" s="22" t="s">
        <v>1059</v>
      </c>
      <c r="B729" s="23" t="s">
        <v>423</v>
      </c>
      <c r="C729" s="23" t="s">
        <v>424</v>
      </c>
      <c r="D729" s="23" t="s">
        <v>3125</v>
      </c>
      <c r="I729" s="20" t="e">
        <f t="shared" si="11"/>
        <v>#N/A</v>
      </c>
      <c r="J729" t="str">
        <f t="array" ref="J729">IFERROR(INDEX($D$2:$D$3093, SMALL(IF($I$2:$I$3093 = 1, ROW($I$2:$I$3093) - ROW($I$2) + 1), ROWS($I$2:$I729))), "")</f>
        <v/>
      </c>
      <c r="K729" s="23"/>
    </row>
    <row r="730" spans="1:11">
      <c r="A730" s="22" t="s">
        <v>423</v>
      </c>
      <c r="B730" s="23" t="s">
        <v>434</v>
      </c>
      <c r="C730" s="23" t="s">
        <v>425</v>
      </c>
      <c r="D730" s="23" t="s">
        <v>611</v>
      </c>
      <c r="I730" s="20" t="e">
        <f t="shared" si="11"/>
        <v>#N/A</v>
      </c>
      <c r="J730" t="str">
        <f t="array" ref="J730">IFERROR(INDEX($D$2:$D$3093, SMALL(IF($I$2:$I$3093 = 1, ROW($I$2:$I$3093) - ROW($I$2) + 1), ROWS($I$2:$I730))), "")</f>
        <v/>
      </c>
      <c r="K730" s="23"/>
    </row>
    <row r="731" spans="1:11">
      <c r="A731" s="22" t="s">
        <v>434</v>
      </c>
      <c r="B731" s="23" t="s">
        <v>437</v>
      </c>
      <c r="C731" s="23" t="s">
        <v>428</v>
      </c>
      <c r="D731" s="23" t="s">
        <v>2209</v>
      </c>
      <c r="I731" s="20" t="e">
        <f t="shared" si="11"/>
        <v>#N/A</v>
      </c>
      <c r="J731" t="str">
        <f t="array" ref="J731">IFERROR(INDEX($D$2:$D$3093, SMALL(IF($I$2:$I$3093 = 1, ROW($I$2:$I$3093) - ROW($I$2) + 1), ROWS($I$2:$I731))), "")</f>
        <v/>
      </c>
      <c r="K731" s="23"/>
    </row>
    <row r="732" spans="1:11">
      <c r="A732" s="22" t="s">
        <v>432</v>
      </c>
      <c r="B732" s="23" t="s">
        <v>436</v>
      </c>
      <c r="C732" s="23" t="s">
        <v>436</v>
      </c>
      <c r="D732" s="23" t="s">
        <v>1978</v>
      </c>
      <c r="I732" s="20" t="e">
        <f t="shared" si="11"/>
        <v>#N/A</v>
      </c>
      <c r="J732" t="str">
        <f t="array" ref="J732">IFERROR(INDEX($D$2:$D$3093, SMALL(IF($I$2:$I$3093 = 1, ROW($I$2:$I$3093) - ROW($I$2) + 1), ROWS($I$2:$I732))), "")</f>
        <v/>
      </c>
      <c r="K732" s="23"/>
    </row>
    <row r="733" spans="1:11">
      <c r="A733" s="22" t="s">
        <v>430</v>
      </c>
      <c r="B733" s="23" t="s">
        <v>428</v>
      </c>
      <c r="C733" s="23" t="s">
        <v>438</v>
      </c>
      <c r="D733" s="23" t="s">
        <v>5260</v>
      </c>
      <c r="I733" s="20" t="e">
        <f t="shared" si="11"/>
        <v>#N/A</v>
      </c>
      <c r="J733" t="str">
        <f t="array" ref="J733">IFERROR(INDEX($D$2:$D$3093, SMALL(IF($I$2:$I$3093 = 1, ROW($I$2:$I$3093) - ROW($I$2) + 1), ROWS($I$2:$I733))), "")</f>
        <v/>
      </c>
      <c r="K733" s="23"/>
    </row>
    <row r="734" spans="1:11">
      <c r="A734" s="22" t="s">
        <v>431</v>
      </c>
      <c r="B734" s="23" t="s">
        <v>432</v>
      </c>
      <c r="C734" s="23" t="s">
        <v>423</v>
      </c>
      <c r="D734" s="23" t="s">
        <v>5261</v>
      </c>
      <c r="I734" s="20" t="e">
        <f t="shared" si="11"/>
        <v>#N/A</v>
      </c>
      <c r="J734" t="str">
        <f t="array" ref="J734">IFERROR(INDEX($D$2:$D$3093, SMALL(IF($I$2:$I$3093 = 1, ROW($I$2:$I$3093) - ROW($I$2) + 1), ROWS($I$2:$I734))), "")</f>
        <v/>
      </c>
      <c r="K734" s="23"/>
    </row>
    <row r="735" spans="1:11">
      <c r="A735" s="22" t="s">
        <v>432</v>
      </c>
      <c r="B735" s="23" t="s">
        <v>428</v>
      </c>
      <c r="C735" s="23" t="s">
        <v>426</v>
      </c>
      <c r="D735" s="23" t="s">
        <v>1917</v>
      </c>
      <c r="I735" s="20" t="e">
        <f t="shared" si="11"/>
        <v>#N/A</v>
      </c>
      <c r="J735" t="str">
        <f t="array" ref="J735">IFERROR(INDEX($D$2:$D$3093, SMALL(IF($I$2:$I$3093 = 1, ROW($I$2:$I$3093) - ROW($I$2) + 1), ROWS($I$2:$I735))), "")</f>
        <v/>
      </c>
      <c r="K735" s="23"/>
    </row>
    <row r="736" spans="1:11">
      <c r="A736" s="22" t="s">
        <v>424</v>
      </c>
      <c r="B736" s="23" t="s">
        <v>428</v>
      </c>
      <c r="C736" s="23" t="s">
        <v>424</v>
      </c>
      <c r="D736" s="23" t="s">
        <v>672</v>
      </c>
      <c r="I736" s="20" t="e">
        <f t="shared" si="11"/>
        <v>#N/A</v>
      </c>
      <c r="J736" t="str">
        <f t="array" ref="J736">IFERROR(INDEX($D$2:$D$3093, SMALL(IF($I$2:$I$3093 = 1, ROW($I$2:$I$3093) - ROW($I$2) + 1), ROWS($I$2:$I736))), "")</f>
        <v/>
      </c>
      <c r="K736" s="23"/>
    </row>
    <row r="737" spans="1:11">
      <c r="A737" s="22" t="s">
        <v>426</v>
      </c>
      <c r="B737" s="23" t="s">
        <v>533</v>
      </c>
      <c r="C737" s="23" t="s">
        <v>437</v>
      </c>
      <c r="D737" s="23" t="s">
        <v>1269</v>
      </c>
      <c r="I737" s="20" t="e">
        <f t="shared" si="11"/>
        <v>#N/A</v>
      </c>
      <c r="J737" t="str">
        <f t="array" ref="J737">IFERROR(INDEX($D$2:$D$3093, SMALL(IF($I$2:$I$3093 = 1, ROW($I$2:$I$3093) - ROW($I$2) + 1), ROWS($I$2:$I737))), "")</f>
        <v/>
      </c>
      <c r="K737" s="23"/>
    </row>
    <row r="738" spans="1:11">
      <c r="A738" s="22" t="s">
        <v>435</v>
      </c>
      <c r="B738" s="23" t="s">
        <v>442</v>
      </c>
      <c r="C738" s="23" t="s">
        <v>427</v>
      </c>
      <c r="D738" s="23" t="s">
        <v>2349</v>
      </c>
      <c r="I738" s="20" t="e">
        <f t="shared" si="11"/>
        <v>#N/A</v>
      </c>
      <c r="J738" t="str">
        <f t="array" ref="J738">IFERROR(INDEX($D$2:$D$3093, SMALL(IF($I$2:$I$3093 = 1, ROW($I$2:$I$3093) - ROW($I$2) + 1), ROWS($I$2:$I738))), "")</f>
        <v/>
      </c>
      <c r="K738" s="23"/>
    </row>
    <row r="739" spans="1:11">
      <c r="A739" s="22" t="s">
        <v>438</v>
      </c>
      <c r="B739" s="23" t="s">
        <v>423</v>
      </c>
      <c r="C739" s="23" t="s">
        <v>428</v>
      </c>
      <c r="D739" s="23" t="s">
        <v>2590</v>
      </c>
      <c r="I739" s="20" t="e">
        <f t="shared" si="11"/>
        <v>#N/A</v>
      </c>
      <c r="J739" t="str">
        <f t="array" ref="J739">IFERROR(INDEX($D$2:$D$3093, SMALL(IF($I$2:$I$3093 = 1, ROW($I$2:$I$3093) - ROW($I$2) + 1), ROWS($I$2:$I739))), "")</f>
        <v/>
      </c>
      <c r="K739" s="23"/>
    </row>
    <row r="740" spans="1:11">
      <c r="A740" s="22" t="s">
        <v>1059</v>
      </c>
      <c r="B740" s="23" t="s">
        <v>423</v>
      </c>
      <c r="C740" s="23" t="s">
        <v>425</v>
      </c>
      <c r="D740" s="23" t="s">
        <v>3126</v>
      </c>
      <c r="I740" s="20" t="e">
        <f t="shared" si="11"/>
        <v>#N/A</v>
      </c>
      <c r="J740" t="str">
        <f t="array" ref="J740">IFERROR(INDEX($D$2:$D$3093, SMALL(IF($I$2:$I$3093 = 1, ROW($I$2:$I$3093) - ROW($I$2) + 1), ROWS($I$2:$I740))), "")</f>
        <v/>
      </c>
      <c r="K740" s="23"/>
    </row>
    <row r="741" spans="1:11">
      <c r="A741" s="22" t="s">
        <v>435</v>
      </c>
      <c r="B741" s="23" t="s">
        <v>425</v>
      </c>
      <c r="C741" s="23" t="s">
        <v>425</v>
      </c>
      <c r="D741" s="23" t="s">
        <v>2256</v>
      </c>
      <c r="I741" s="20" t="e">
        <f t="shared" si="11"/>
        <v>#N/A</v>
      </c>
      <c r="J741" t="str">
        <f t="array" ref="J741">IFERROR(INDEX($D$2:$D$3093, SMALL(IF($I$2:$I$3093 = 1, ROW($I$2:$I$3093) - ROW($I$2) + 1), ROWS($I$2:$I741))), "")</f>
        <v/>
      </c>
      <c r="K741" s="23"/>
    </row>
    <row r="742" spans="1:11">
      <c r="A742" s="22" t="s">
        <v>427</v>
      </c>
      <c r="B742" s="23" t="s">
        <v>424</v>
      </c>
      <c r="C742" s="23" t="s">
        <v>428</v>
      </c>
      <c r="D742" s="23" t="s">
        <v>1342</v>
      </c>
      <c r="I742" s="20" t="e">
        <f t="shared" si="11"/>
        <v>#N/A</v>
      </c>
      <c r="J742" t="str">
        <f t="array" ref="J742">IFERROR(INDEX($D$2:$D$3093, SMALL(IF($I$2:$I$3093 = 1, ROW($I$2:$I$3093) - ROW($I$2) + 1), ROWS($I$2:$I742))), "")</f>
        <v/>
      </c>
      <c r="K742" s="23"/>
    </row>
    <row r="743" spans="1:11">
      <c r="A743" s="22" t="s">
        <v>437</v>
      </c>
      <c r="B743" s="23" t="s">
        <v>428</v>
      </c>
      <c r="C743" s="23" t="s">
        <v>440</v>
      </c>
      <c r="D743" s="23" t="s">
        <v>2519</v>
      </c>
      <c r="I743" s="20" t="e">
        <f t="shared" si="11"/>
        <v>#N/A</v>
      </c>
      <c r="J743" t="str">
        <f t="array" ref="J743">IFERROR(INDEX($D$2:$D$3093, SMALL(IF($I$2:$I$3093 = 1, ROW($I$2:$I$3093) - ROW($I$2) + 1), ROWS($I$2:$I743))), "")</f>
        <v/>
      </c>
      <c r="K743" s="23"/>
    </row>
    <row r="744" spans="1:11">
      <c r="A744" s="22" t="s">
        <v>461</v>
      </c>
      <c r="B744" s="23" t="s">
        <v>426</v>
      </c>
      <c r="C744" s="23" t="s">
        <v>424</v>
      </c>
      <c r="D744" s="23" t="s">
        <v>3062</v>
      </c>
      <c r="I744" s="20" t="e">
        <f t="shared" si="11"/>
        <v>#N/A</v>
      </c>
      <c r="J744" t="str">
        <f t="array" ref="J744">IFERROR(INDEX($D$2:$D$3093, SMALL(IF($I$2:$I$3093 = 1, ROW($I$2:$I$3093) - ROW($I$2) + 1), ROWS($I$2:$I744))), "")</f>
        <v/>
      </c>
      <c r="K744" s="23"/>
    </row>
    <row r="745" spans="1:11">
      <c r="A745" s="22" t="s">
        <v>461</v>
      </c>
      <c r="B745" s="23" t="s">
        <v>425</v>
      </c>
      <c r="C745" s="23" t="s">
        <v>429</v>
      </c>
      <c r="D745" s="23" t="s">
        <v>3042</v>
      </c>
      <c r="I745" s="20" t="e">
        <f t="shared" si="11"/>
        <v>#N/A</v>
      </c>
      <c r="J745" t="str">
        <f t="array" ref="J745">IFERROR(INDEX($D$2:$D$3093, SMALL(IF($I$2:$I$3093 = 1, ROW($I$2:$I$3093) - ROW($I$2) + 1), ROWS($I$2:$I745))), "")</f>
        <v/>
      </c>
      <c r="K745" s="23"/>
    </row>
    <row r="746" spans="1:11">
      <c r="A746" s="22" t="s">
        <v>423</v>
      </c>
      <c r="B746" s="23" t="s">
        <v>533</v>
      </c>
      <c r="C746" s="23" t="s">
        <v>432</v>
      </c>
      <c r="D746" s="23" t="s">
        <v>549</v>
      </c>
      <c r="I746" s="20" t="e">
        <f t="shared" si="11"/>
        <v>#N/A</v>
      </c>
      <c r="J746" t="str">
        <f t="array" ref="J746">IFERROR(INDEX($D$2:$D$3093, SMALL(IF($I$2:$I$3093 = 1, ROW($I$2:$I$3093) - ROW($I$2) + 1), ROWS($I$2:$I746))), "")</f>
        <v/>
      </c>
      <c r="K746" s="23"/>
    </row>
    <row r="747" spans="1:11">
      <c r="A747" s="22" t="s">
        <v>423</v>
      </c>
      <c r="B747" s="23" t="s">
        <v>423</v>
      </c>
      <c r="C747" s="23" t="s">
        <v>430</v>
      </c>
      <c r="D747" s="23" t="s">
        <v>521</v>
      </c>
      <c r="I747" s="20" t="e">
        <f t="shared" si="11"/>
        <v>#N/A</v>
      </c>
      <c r="J747" t="str">
        <f t="array" ref="J747">IFERROR(INDEX($D$2:$D$3093, SMALL(IF($I$2:$I$3093 = 1, ROW($I$2:$I$3093) - ROW($I$2) + 1), ROWS($I$2:$I747))), "")</f>
        <v/>
      </c>
      <c r="K747" s="23"/>
    </row>
    <row r="748" spans="1:11">
      <c r="A748" s="22" t="s">
        <v>425</v>
      </c>
      <c r="B748" s="23" t="s">
        <v>429</v>
      </c>
      <c r="C748" s="23" t="s">
        <v>436</v>
      </c>
      <c r="D748" s="23" t="s">
        <v>886</v>
      </c>
      <c r="I748" s="20" t="e">
        <f t="shared" si="11"/>
        <v>#N/A</v>
      </c>
      <c r="J748" t="str">
        <f t="array" ref="J748">IFERROR(INDEX($D$2:$D$3093, SMALL(IF($I$2:$I$3093 = 1, ROW($I$2:$I$3093) - ROW($I$2) + 1), ROWS($I$2:$I748))), "")</f>
        <v/>
      </c>
      <c r="K748" s="23"/>
    </row>
    <row r="749" spans="1:11">
      <c r="A749" s="22" t="s">
        <v>436</v>
      </c>
      <c r="B749" s="23" t="s">
        <v>431</v>
      </c>
      <c r="C749" s="23" t="s">
        <v>427</v>
      </c>
      <c r="D749" s="23" t="s">
        <v>2394</v>
      </c>
      <c r="I749" s="20" t="e">
        <f t="shared" si="11"/>
        <v>#N/A</v>
      </c>
      <c r="J749" t="str">
        <f t="array" ref="J749">IFERROR(INDEX($D$2:$D$3093, SMALL(IF($I$2:$I$3093 = 1, ROW($I$2:$I$3093) - ROW($I$2) + 1), ROWS($I$2:$I749))), "")</f>
        <v/>
      </c>
      <c r="K749" s="23"/>
    </row>
    <row r="750" spans="1:11">
      <c r="A750" s="22" t="s">
        <v>430</v>
      </c>
      <c r="B750" s="23" t="s">
        <v>428</v>
      </c>
      <c r="C750" s="23" t="s">
        <v>439</v>
      </c>
      <c r="D750" s="23" t="s">
        <v>1649</v>
      </c>
      <c r="I750" s="20" t="e">
        <f t="shared" si="11"/>
        <v>#N/A</v>
      </c>
      <c r="J750" t="str">
        <f t="array" ref="J750">IFERROR(INDEX($D$2:$D$3093, SMALL(IF($I$2:$I$3093 = 1, ROW($I$2:$I$3093) - ROW($I$2) + 1), ROWS($I$2:$I750))), "")</f>
        <v/>
      </c>
      <c r="K750" s="23"/>
    </row>
    <row r="751" spans="1:11">
      <c r="A751" s="22" t="s">
        <v>429</v>
      </c>
      <c r="B751" s="23" t="s">
        <v>427</v>
      </c>
      <c r="C751" s="23" t="s">
        <v>424</v>
      </c>
      <c r="D751" s="23" t="s">
        <v>1536</v>
      </c>
      <c r="I751" s="20" t="e">
        <f t="shared" si="11"/>
        <v>#N/A</v>
      </c>
      <c r="J751" t="str">
        <f t="array" ref="J751">IFERROR(INDEX($D$2:$D$3093, SMALL(IF($I$2:$I$3093 = 1, ROW($I$2:$I$3093) - ROW($I$2) + 1), ROWS($I$2:$I751))), "")</f>
        <v/>
      </c>
      <c r="K751" s="23"/>
    </row>
    <row r="752" spans="1:11">
      <c r="A752" s="22" t="s">
        <v>438</v>
      </c>
      <c r="B752" s="23" t="s">
        <v>427</v>
      </c>
      <c r="C752" s="23" t="s">
        <v>430</v>
      </c>
      <c r="D752" s="23" t="s">
        <v>2653</v>
      </c>
      <c r="I752" s="20" t="e">
        <f t="shared" si="11"/>
        <v>#N/A</v>
      </c>
      <c r="J752" t="str">
        <f t="array" ref="J752">IFERROR(INDEX($D$2:$D$3093, SMALL(IF($I$2:$I$3093 = 1, ROW($I$2:$I$3093) - ROW($I$2) + 1), ROWS($I$2:$I752))), "")</f>
        <v/>
      </c>
      <c r="K752" s="23"/>
    </row>
    <row r="753" spans="1:11">
      <c r="A753" s="22" t="s">
        <v>533</v>
      </c>
      <c r="B753" s="23" t="s">
        <v>426</v>
      </c>
      <c r="C753" s="23" t="s">
        <v>435</v>
      </c>
      <c r="D753" s="23" t="s">
        <v>5262</v>
      </c>
      <c r="I753" s="20" t="e">
        <f t="shared" si="11"/>
        <v>#N/A</v>
      </c>
      <c r="J753" t="str">
        <f t="array" ref="J753">IFERROR(INDEX($D$2:$D$3093, SMALL(IF($I$2:$I$3093 = 1, ROW($I$2:$I$3093) - ROW($I$2) + 1), ROWS($I$2:$I753))), "")</f>
        <v/>
      </c>
      <c r="K753" s="23"/>
    </row>
    <row r="754" spans="1:11">
      <c r="A754" s="22" t="s">
        <v>434</v>
      </c>
      <c r="B754" s="23" t="s">
        <v>430</v>
      </c>
      <c r="C754" s="23" t="s">
        <v>426</v>
      </c>
      <c r="D754" s="23" t="s">
        <v>5263</v>
      </c>
      <c r="I754" s="20" t="e">
        <f t="shared" si="11"/>
        <v>#N/A</v>
      </c>
      <c r="J754" t="str">
        <f t="array" ref="J754">IFERROR(INDEX($D$2:$D$3093, SMALL(IF($I$2:$I$3093 = 1, ROW($I$2:$I$3093) - ROW($I$2) + 1), ROWS($I$2:$I754))), "")</f>
        <v/>
      </c>
      <c r="K754" s="23"/>
    </row>
    <row r="755" spans="1:11">
      <c r="A755" s="22" t="s">
        <v>439</v>
      </c>
      <c r="B755" s="23" t="s">
        <v>438</v>
      </c>
      <c r="C755" s="23" t="s">
        <v>533</v>
      </c>
      <c r="D755" s="23" t="s">
        <v>2902</v>
      </c>
      <c r="I755" s="20" t="e">
        <f t="shared" si="11"/>
        <v>#N/A</v>
      </c>
      <c r="J755" t="str">
        <f t="array" ref="J755">IFERROR(INDEX($D$2:$D$3093, SMALL(IF($I$2:$I$3093 = 1, ROW($I$2:$I$3093) - ROW($I$2) + 1), ROWS($I$2:$I755))), "")</f>
        <v/>
      </c>
      <c r="K755" s="23"/>
    </row>
    <row r="756" spans="1:11">
      <c r="A756" s="22" t="s">
        <v>435</v>
      </c>
      <c r="B756" s="23" t="s">
        <v>432</v>
      </c>
      <c r="C756" s="23" t="s">
        <v>427</v>
      </c>
      <c r="D756" s="23" t="s">
        <v>175</v>
      </c>
      <c r="I756" s="20" t="e">
        <f t="shared" si="11"/>
        <v>#N/A</v>
      </c>
      <c r="J756" t="str">
        <f t="array" ref="J756">IFERROR(INDEX($D$2:$D$3093, SMALL(IF($I$2:$I$3093 = 1, ROW($I$2:$I$3093) - ROW($I$2) + 1), ROWS($I$2:$I756))), "")</f>
        <v/>
      </c>
      <c r="K756" s="23"/>
    </row>
    <row r="757" spans="1:11">
      <c r="A757" s="22" t="s">
        <v>427</v>
      </c>
      <c r="B757" s="23" t="s">
        <v>426</v>
      </c>
      <c r="C757" s="23" t="s">
        <v>442</v>
      </c>
      <c r="D757" s="23" t="s">
        <v>1385</v>
      </c>
      <c r="I757" s="20" t="e">
        <f t="shared" si="11"/>
        <v>#N/A</v>
      </c>
      <c r="J757" t="str">
        <f t="array" ref="J757">IFERROR(INDEX($D$2:$D$3093, SMALL(IF($I$2:$I$3093 = 1, ROW($I$2:$I$3093) - ROW($I$2) + 1), ROWS($I$2:$I757))), "")</f>
        <v/>
      </c>
      <c r="K757" s="23"/>
    </row>
    <row r="758" spans="1:11">
      <c r="A758" s="22" t="s">
        <v>429</v>
      </c>
      <c r="B758" s="23" t="s">
        <v>423</v>
      </c>
      <c r="C758" s="23" t="s">
        <v>533</v>
      </c>
      <c r="D758" s="23" t="s">
        <v>1520</v>
      </c>
      <c r="I758" s="20" t="e">
        <f t="shared" si="11"/>
        <v>#N/A</v>
      </c>
      <c r="J758" t="str">
        <f t="array" ref="J758">IFERROR(INDEX($D$2:$D$3093, SMALL(IF($I$2:$I$3093 = 1, ROW($I$2:$I$3093) - ROW($I$2) + 1), ROWS($I$2:$I758))), "")</f>
        <v/>
      </c>
      <c r="K758" s="23"/>
    </row>
    <row r="759" spans="1:11">
      <c r="A759" s="22" t="s">
        <v>439</v>
      </c>
      <c r="B759" s="23" t="s">
        <v>426</v>
      </c>
      <c r="C759" s="23" t="s">
        <v>428</v>
      </c>
      <c r="D759" s="23" t="s">
        <v>2795</v>
      </c>
      <c r="I759" s="20" t="e">
        <f t="shared" si="11"/>
        <v>#N/A</v>
      </c>
      <c r="J759" t="str">
        <f t="array" ref="J759">IFERROR(INDEX($D$2:$D$3093, SMALL(IF($I$2:$I$3093 = 1, ROW($I$2:$I$3093) - ROW($I$2) + 1), ROWS($I$2:$I759))), "")</f>
        <v/>
      </c>
      <c r="K759" s="23"/>
    </row>
    <row r="760" spans="1:11">
      <c r="A760" s="22" t="s">
        <v>425</v>
      </c>
      <c r="B760" s="23" t="s">
        <v>430</v>
      </c>
      <c r="C760" s="23" t="s">
        <v>429</v>
      </c>
      <c r="D760" s="23" t="s">
        <v>920</v>
      </c>
      <c r="I760" s="20" t="e">
        <f t="shared" si="11"/>
        <v>#N/A</v>
      </c>
      <c r="J760" t="str">
        <f t="array" ref="J760">IFERROR(INDEX($D$2:$D$3093, SMALL(IF($I$2:$I$3093 = 1, ROW($I$2:$I$3093) - ROW($I$2) + 1), ROWS($I$2:$I760))), "")</f>
        <v/>
      </c>
      <c r="K760" s="23"/>
    </row>
    <row r="761" spans="1:11">
      <c r="A761" s="22" t="s">
        <v>439</v>
      </c>
      <c r="B761" s="23" t="s">
        <v>426</v>
      </c>
      <c r="C761" s="23" t="s">
        <v>429</v>
      </c>
      <c r="D761" s="23" t="s">
        <v>2796</v>
      </c>
      <c r="I761" s="20" t="e">
        <f t="shared" si="11"/>
        <v>#N/A</v>
      </c>
      <c r="J761" t="str">
        <f t="array" ref="J761">IFERROR(INDEX($D$2:$D$3093, SMALL(IF($I$2:$I$3093 = 1, ROW($I$2:$I$3093) - ROW($I$2) + 1), ROWS($I$2:$I761))), "")</f>
        <v/>
      </c>
      <c r="K761" s="23"/>
    </row>
    <row r="762" spans="1:11">
      <c r="A762" s="22" t="s">
        <v>439</v>
      </c>
      <c r="B762" s="23" t="s">
        <v>533</v>
      </c>
      <c r="C762" s="23" t="s">
        <v>426</v>
      </c>
      <c r="D762" s="23" t="s">
        <v>2785</v>
      </c>
      <c r="I762" s="20" t="e">
        <f t="shared" si="11"/>
        <v>#N/A</v>
      </c>
      <c r="J762" t="str">
        <f t="array" ref="J762">IFERROR(INDEX($D$2:$D$3093, SMALL(IF($I$2:$I$3093 = 1, ROW($I$2:$I$3093) - ROW($I$2) + 1), ROWS($I$2:$I762))), "")</f>
        <v/>
      </c>
      <c r="K762" s="23"/>
    </row>
    <row r="763" spans="1:11">
      <c r="A763" s="22" t="s">
        <v>439</v>
      </c>
      <c r="B763" s="23" t="s">
        <v>442</v>
      </c>
      <c r="C763" s="23" t="s">
        <v>428</v>
      </c>
      <c r="D763" s="23" t="s">
        <v>2938</v>
      </c>
      <c r="I763" s="20" t="e">
        <f t="shared" si="11"/>
        <v>#N/A</v>
      </c>
      <c r="J763" t="str">
        <f t="array" ref="J763">IFERROR(INDEX($D$2:$D$3093, SMALL(IF($I$2:$I$3093 = 1, ROW($I$2:$I$3093) - ROW($I$2) + 1), ROWS($I$2:$I763))), "")</f>
        <v/>
      </c>
      <c r="K763" s="23"/>
    </row>
    <row r="764" spans="1:11">
      <c r="A764" s="22" t="s">
        <v>431</v>
      </c>
      <c r="B764" s="23" t="s">
        <v>435</v>
      </c>
      <c r="C764" s="23" t="s">
        <v>427</v>
      </c>
      <c r="D764" s="23" t="s">
        <v>1850</v>
      </c>
      <c r="I764" s="20" t="e">
        <f t="shared" si="11"/>
        <v>#N/A</v>
      </c>
      <c r="J764" t="str">
        <f t="array" ref="J764">IFERROR(INDEX($D$2:$D$3093, SMALL(IF($I$2:$I$3093 = 1, ROW($I$2:$I$3093) - ROW($I$2) + 1), ROWS($I$2:$I764))), "")</f>
        <v/>
      </c>
      <c r="K764" s="23"/>
    </row>
    <row r="765" spans="1:11">
      <c r="A765" s="22" t="s">
        <v>426</v>
      </c>
      <c r="B765" s="23" t="s">
        <v>425</v>
      </c>
      <c r="C765" s="23" t="s">
        <v>432</v>
      </c>
      <c r="D765" s="23" t="s">
        <v>1244</v>
      </c>
      <c r="I765" s="20" t="e">
        <f t="shared" si="11"/>
        <v>#N/A</v>
      </c>
      <c r="J765" t="str">
        <f t="array" ref="J765">IFERROR(INDEX($D$2:$D$3093, SMALL(IF($I$2:$I$3093 = 1, ROW($I$2:$I$3093) - ROW($I$2) + 1), ROWS($I$2:$I765))), "")</f>
        <v/>
      </c>
      <c r="K765" s="23"/>
    </row>
    <row r="766" spans="1:11">
      <c r="A766" s="22" t="s">
        <v>425</v>
      </c>
      <c r="B766" s="23" t="s">
        <v>426</v>
      </c>
      <c r="C766" s="23" t="s">
        <v>431</v>
      </c>
      <c r="D766" s="23" t="s">
        <v>838</v>
      </c>
      <c r="I766" s="20" t="e">
        <f t="shared" si="11"/>
        <v>#N/A</v>
      </c>
      <c r="J766" t="str">
        <f t="array" ref="J766">IFERROR(INDEX($D$2:$D$3093, SMALL(IF($I$2:$I$3093 = 1, ROW($I$2:$I$3093) - ROW($I$2) + 1), ROWS($I$2:$I766))), "")</f>
        <v/>
      </c>
      <c r="K766" s="23"/>
    </row>
    <row r="767" spans="1:11">
      <c r="A767" s="22" t="s">
        <v>462</v>
      </c>
      <c r="B767" s="23" t="s">
        <v>423</v>
      </c>
      <c r="C767" s="23" t="s">
        <v>429</v>
      </c>
      <c r="D767" s="23" t="s">
        <v>5264</v>
      </c>
      <c r="I767" s="20" t="e">
        <f t="shared" si="11"/>
        <v>#N/A</v>
      </c>
      <c r="J767" t="str">
        <f t="array" ref="J767">IFERROR(INDEX($D$2:$D$3093, SMALL(IF($I$2:$I$3093 = 1, ROW($I$2:$I$3093) - ROW($I$2) + 1), ROWS($I$2:$I767))), "")</f>
        <v/>
      </c>
      <c r="K767" s="23"/>
    </row>
    <row r="768" spans="1:11">
      <c r="A768" s="22" t="s">
        <v>465</v>
      </c>
      <c r="B768" s="23" t="s">
        <v>423</v>
      </c>
      <c r="C768" s="23" t="s">
        <v>533</v>
      </c>
      <c r="D768" s="23" t="s">
        <v>5265</v>
      </c>
      <c r="I768" s="20" t="e">
        <f t="shared" si="11"/>
        <v>#N/A</v>
      </c>
      <c r="J768" t="str">
        <f t="array" ref="J768">IFERROR(INDEX($D$2:$D$3093, SMALL(IF($I$2:$I$3093 = 1, ROW($I$2:$I$3093) - ROW($I$2) + 1), ROWS($I$2:$I768))), "")</f>
        <v/>
      </c>
      <c r="K768" s="23"/>
    </row>
    <row r="769" spans="1:11">
      <c r="A769" s="22" t="s">
        <v>461</v>
      </c>
      <c r="B769" s="23" t="s">
        <v>425</v>
      </c>
      <c r="C769" s="23" t="s">
        <v>430</v>
      </c>
      <c r="D769" s="23" t="s">
        <v>3043</v>
      </c>
      <c r="I769" s="20" t="e">
        <f t="shared" si="11"/>
        <v>#N/A</v>
      </c>
      <c r="J769" t="str">
        <f t="array" ref="J769">IFERROR(INDEX($D$2:$D$3093, SMALL(IF($I$2:$I$3093 = 1, ROW($I$2:$I$3093) - ROW($I$2) + 1), ROWS($I$2:$I769))), "")</f>
        <v/>
      </c>
      <c r="K769" s="23"/>
    </row>
    <row r="770" spans="1:11">
      <c r="A770" s="22" t="s">
        <v>423</v>
      </c>
      <c r="B770" s="23" t="s">
        <v>430</v>
      </c>
      <c r="C770" s="23" t="s">
        <v>428</v>
      </c>
      <c r="D770" s="23" t="s">
        <v>5267</v>
      </c>
      <c r="I770" s="20" t="e">
        <f t="shared" si="11"/>
        <v>#N/A</v>
      </c>
      <c r="J770" t="str">
        <f t="array" ref="J770">IFERROR(INDEX($D$2:$D$3093, SMALL(IF($I$2:$I$3093 = 1, ROW($I$2:$I$3093) - ROW($I$2) + 1), ROWS($I$2:$I770))), "")</f>
        <v/>
      </c>
      <c r="K770" s="23"/>
    </row>
    <row r="771" spans="1:11">
      <c r="A771" s="22" t="s">
        <v>430</v>
      </c>
      <c r="B771" s="23" t="s">
        <v>434</v>
      </c>
      <c r="C771" s="23" t="s">
        <v>428</v>
      </c>
      <c r="D771" s="23" t="s">
        <v>5268</v>
      </c>
      <c r="I771" s="20" t="e">
        <f t="shared" ref="I771:I834" si="12">IF(AND(A771=$G$6, B771=$G$5), 1, 0)</f>
        <v>#N/A</v>
      </c>
      <c r="J771" t="str">
        <f t="array" ref="J771">IFERROR(INDEX($D$2:$D$3093, SMALL(IF($I$2:$I$3093 = 1, ROW($I$2:$I$3093) - ROW($I$2) + 1), ROWS($I$2:$I771))), "")</f>
        <v/>
      </c>
      <c r="K771" s="23"/>
    </row>
    <row r="772" spans="1:11">
      <c r="A772" s="22" t="s">
        <v>437</v>
      </c>
      <c r="B772" s="23" t="s">
        <v>425</v>
      </c>
      <c r="C772" s="23" t="s">
        <v>428</v>
      </c>
      <c r="D772" s="23" t="s">
        <v>5266</v>
      </c>
      <c r="I772" s="20" t="e">
        <f t="shared" si="12"/>
        <v>#N/A</v>
      </c>
      <c r="J772" t="str">
        <f t="array" ref="J772">IFERROR(INDEX($D$2:$D$3093, SMALL(IF($I$2:$I$3093 = 1, ROW($I$2:$I$3093) - ROW($I$2) + 1), ROWS($I$2:$I772))), "")</f>
        <v/>
      </c>
      <c r="K772" s="23"/>
    </row>
    <row r="773" spans="1:11">
      <c r="A773" s="22" t="s">
        <v>439</v>
      </c>
      <c r="B773" s="23" t="s">
        <v>426</v>
      </c>
      <c r="C773" s="23" t="s">
        <v>430</v>
      </c>
      <c r="D773" s="23" t="s">
        <v>2797</v>
      </c>
      <c r="I773" s="20" t="e">
        <f t="shared" si="12"/>
        <v>#N/A</v>
      </c>
      <c r="J773" t="str">
        <f t="array" ref="J773">IFERROR(INDEX($D$2:$D$3093, SMALL(IF($I$2:$I$3093 = 1, ROW($I$2:$I$3093) - ROW($I$2) + 1), ROWS($I$2:$I773))), "")</f>
        <v/>
      </c>
      <c r="K773" s="23"/>
    </row>
    <row r="774" spans="1:11">
      <c r="A774" s="22" t="s">
        <v>430</v>
      </c>
      <c r="B774" s="23" t="s">
        <v>533</v>
      </c>
      <c r="C774" s="23" t="s">
        <v>429</v>
      </c>
      <c r="D774" s="23" t="s">
        <v>177</v>
      </c>
      <c r="I774" s="20" t="e">
        <f t="shared" si="12"/>
        <v>#N/A</v>
      </c>
      <c r="J774" t="str">
        <f t="array" ref="J774">IFERROR(INDEX($D$2:$D$3093, SMALL(IF($I$2:$I$3093 = 1, ROW($I$2:$I$3093) - ROW($I$2) + 1), ROWS($I$2:$I774))), "")</f>
        <v/>
      </c>
      <c r="K774" s="23"/>
    </row>
    <row r="775" spans="1:11">
      <c r="A775" s="22" t="s">
        <v>427</v>
      </c>
      <c r="B775" s="23" t="s">
        <v>434</v>
      </c>
      <c r="C775" s="23" t="s">
        <v>424</v>
      </c>
      <c r="D775" s="23" t="s">
        <v>1432</v>
      </c>
      <c r="I775" s="20" t="e">
        <f t="shared" si="12"/>
        <v>#N/A</v>
      </c>
      <c r="J775" t="str">
        <f t="array" ref="J775">IFERROR(INDEX($D$2:$D$3093, SMALL(IF($I$2:$I$3093 = 1, ROW($I$2:$I$3093) - ROW($I$2) + 1), ROWS($I$2:$I775))), "")</f>
        <v/>
      </c>
      <c r="K775" s="23"/>
    </row>
    <row r="776" spans="1:11">
      <c r="A776" s="22" t="s">
        <v>424</v>
      </c>
      <c r="B776" s="23" t="s">
        <v>429</v>
      </c>
      <c r="C776" s="23" t="s">
        <v>425</v>
      </c>
      <c r="D776" s="23" t="s">
        <v>675</v>
      </c>
      <c r="I776" s="20" t="e">
        <f t="shared" si="12"/>
        <v>#N/A</v>
      </c>
      <c r="J776" t="str">
        <f t="array" ref="J776">IFERROR(INDEX($D$2:$D$3093, SMALL(IF($I$2:$I$3093 = 1, ROW($I$2:$I$3093) - ROW($I$2) + 1), ROWS($I$2:$I776))), "")</f>
        <v/>
      </c>
      <c r="K776" s="23"/>
    </row>
    <row r="777" spans="1:11">
      <c r="A777" s="22" t="s">
        <v>433</v>
      </c>
      <c r="B777" s="23" t="s">
        <v>425</v>
      </c>
      <c r="C777" s="23" t="s">
        <v>427</v>
      </c>
      <c r="D777" s="23" t="s">
        <v>1989</v>
      </c>
      <c r="I777" s="20" t="e">
        <f t="shared" si="12"/>
        <v>#N/A</v>
      </c>
      <c r="J777" t="str">
        <f t="array" ref="J777">IFERROR(INDEX($D$2:$D$3093, SMALL(IF($I$2:$I$3093 = 1, ROW($I$2:$I$3093) - ROW($I$2) + 1), ROWS($I$2:$I777))), "")</f>
        <v/>
      </c>
      <c r="K777" s="23"/>
    </row>
    <row r="778" spans="1:11">
      <c r="A778" s="22" t="s">
        <v>425</v>
      </c>
      <c r="B778" s="23" t="s">
        <v>425</v>
      </c>
      <c r="C778" s="23" t="s">
        <v>436</v>
      </c>
      <c r="D778" s="23" t="s">
        <v>789</v>
      </c>
      <c r="I778" s="20" t="e">
        <f t="shared" si="12"/>
        <v>#N/A</v>
      </c>
      <c r="J778" t="str">
        <f t="array" ref="J778">IFERROR(INDEX($D$2:$D$3093, SMALL(IF($I$2:$I$3093 = 1, ROW($I$2:$I$3093) - ROW($I$2) + 1), ROWS($I$2:$I778))), "")</f>
        <v/>
      </c>
      <c r="K778" s="23"/>
    </row>
    <row r="779" spans="1:11">
      <c r="A779" s="22" t="s">
        <v>439</v>
      </c>
      <c r="B779" s="23" t="s">
        <v>437</v>
      </c>
      <c r="C779" s="23" t="s">
        <v>427</v>
      </c>
      <c r="D779" s="23" t="s">
        <v>2890</v>
      </c>
      <c r="I779" s="20" t="e">
        <f t="shared" si="12"/>
        <v>#N/A</v>
      </c>
      <c r="J779" t="str">
        <f t="array" ref="J779">IFERROR(INDEX($D$2:$D$3093, SMALL(IF($I$2:$I$3093 = 1, ROW($I$2:$I$3093) - ROW($I$2) + 1), ROWS($I$2:$I779))), "")</f>
        <v/>
      </c>
      <c r="K779" s="23"/>
    </row>
    <row r="780" spans="1:11">
      <c r="A780" s="22" t="s">
        <v>434</v>
      </c>
      <c r="B780" s="23" t="s">
        <v>430</v>
      </c>
      <c r="C780" s="23" t="s">
        <v>427</v>
      </c>
      <c r="D780" s="23" t="s">
        <v>2138</v>
      </c>
      <c r="I780" s="20" t="e">
        <f t="shared" si="12"/>
        <v>#N/A</v>
      </c>
      <c r="J780" t="str">
        <f t="array" ref="J780">IFERROR(INDEX($D$2:$D$3093, SMALL(IF($I$2:$I$3093 = 1, ROW($I$2:$I$3093) - ROW($I$2) + 1), ROWS($I$2:$I780))), "")</f>
        <v/>
      </c>
      <c r="K780" s="23"/>
    </row>
    <row r="781" spans="1:11">
      <c r="A781" s="22" t="s">
        <v>430</v>
      </c>
      <c r="B781" s="23" t="s">
        <v>426</v>
      </c>
      <c r="C781" s="23" t="s">
        <v>533</v>
      </c>
      <c r="D781" s="23" t="s">
        <v>1623</v>
      </c>
      <c r="I781" s="20" t="e">
        <f t="shared" si="12"/>
        <v>#N/A</v>
      </c>
      <c r="J781" t="str">
        <f t="array" ref="J781">IFERROR(INDEX($D$2:$D$3093, SMALL(IF($I$2:$I$3093 = 1, ROW($I$2:$I$3093) - ROW($I$2) + 1), ROWS($I$2:$I781))), "")</f>
        <v/>
      </c>
      <c r="K781" s="23"/>
    </row>
    <row r="782" spans="1:11">
      <c r="A782" s="22" t="s">
        <v>427</v>
      </c>
      <c r="B782" s="23" t="s">
        <v>436</v>
      </c>
      <c r="C782" s="23" t="s">
        <v>533</v>
      </c>
      <c r="D782" s="23" t="s">
        <v>1443</v>
      </c>
      <c r="I782" s="20" t="e">
        <f t="shared" si="12"/>
        <v>#N/A</v>
      </c>
      <c r="J782" t="str">
        <f t="array" ref="J782">IFERROR(INDEX($D$2:$D$3093, SMALL(IF($I$2:$I$3093 = 1, ROW($I$2:$I$3093) - ROW($I$2) + 1), ROWS($I$2:$I782))), "")</f>
        <v/>
      </c>
      <c r="K782" s="23"/>
    </row>
    <row r="783" spans="1:11">
      <c r="A783" s="22" t="s">
        <v>438</v>
      </c>
      <c r="B783" s="23" t="s">
        <v>428</v>
      </c>
      <c r="C783" s="23" t="s">
        <v>425</v>
      </c>
      <c r="D783" s="23" t="s">
        <v>2671</v>
      </c>
      <c r="I783" s="20" t="e">
        <f t="shared" si="12"/>
        <v>#N/A</v>
      </c>
      <c r="J783" t="str">
        <f t="array" ref="J783">IFERROR(INDEX($D$2:$D$3093, SMALL(IF($I$2:$I$3093 = 1, ROW($I$2:$I$3093) - ROW($I$2) + 1), ROWS($I$2:$I783))), "")</f>
        <v/>
      </c>
      <c r="K783" s="23"/>
    </row>
    <row r="784" spans="1:11">
      <c r="A784" s="22" t="s">
        <v>425</v>
      </c>
      <c r="B784" s="23" t="s">
        <v>423</v>
      </c>
      <c r="C784" s="23" t="s">
        <v>432</v>
      </c>
      <c r="D784" s="23" t="s">
        <v>715</v>
      </c>
      <c r="I784" s="20" t="e">
        <f t="shared" si="12"/>
        <v>#N/A</v>
      </c>
      <c r="J784" t="str">
        <f t="array" ref="J784">IFERROR(INDEX($D$2:$D$3093, SMALL(IF($I$2:$I$3093 = 1, ROW($I$2:$I$3093) - ROW($I$2) + 1), ROWS($I$2:$I784))), "")</f>
        <v/>
      </c>
      <c r="K784" s="23"/>
    </row>
    <row r="785" spans="1:11">
      <c r="A785" s="22" t="s">
        <v>465</v>
      </c>
      <c r="B785" s="23" t="s">
        <v>423</v>
      </c>
      <c r="C785" s="23" t="s">
        <v>426</v>
      </c>
      <c r="D785" s="23" t="s">
        <v>3116</v>
      </c>
      <c r="I785" s="20" t="e">
        <f t="shared" si="12"/>
        <v>#N/A</v>
      </c>
      <c r="J785" t="str">
        <f t="array" ref="J785">IFERROR(INDEX($D$2:$D$3093, SMALL(IF($I$2:$I$3093 = 1, ROW($I$2:$I$3093) - ROW($I$2) + 1), ROWS($I$2:$I785))), "")</f>
        <v/>
      </c>
      <c r="K785" s="23"/>
    </row>
    <row r="786" spans="1:11">
      <c r="A786" s="22" t="s">
        <v>430</v>
      </c>
      <c r="B786" s="23" t="s">
        <v>432</v>
      </c>
      <c r="C786" s="23" t="s">
        <v>435</v>
      </c>
      <c r="D786" s="23" t="s">
        <v>1713</v>
      </c>
      <c r="I786" s="20" t="e">
        <f t="shared" si="12"/>
        <v>#N/A</v>
      </c>
      <c r="J786" t="str">
        <f t="array" ref="J786">IFERROR(INDEX($D$2:$D$3093, SMALL(IF($I$2:$I$3093 = 1, ROW($I$2:$I$3093) - ROW($I$2) + 1), ROWS($I$2:$I786))), "")</f>
        <v/>
      </c>
      <c r="K786" s="23"/>
    </row>
    <row r="787" spans="1:11">
      <c r="A787" s="22" t="s">
        <v>434</v>
      </c>
      <c r="B787" s="23" t="s">
        <v>427</v>
      </c>
      <c r="C787" s="23" t="s">
        <v>425</v>
      </c>
      <c r="D787" s="23" t="s">
        <v>5270</v>
      </c>
      <c r="I787" s="20" t="e">
        <f t="shared" si="12"/>
        <v>#N/A</v>
      </c>
      <c r="J787" t="str">
        <f t="array" ref="J787">IFERROR(INDEX($D$2:$D$3093, SMALL(IF($I$2:$I$3093 = 1, ROW($I$2:$I$3093) - ROW($I$2) + 1), ROWS($I$2:$I787))), "")</f>
        <v/>
      </c>
      <c r="K787" s="23"/>
    </row>
    <row r="788" spans="1:11">
      <c r="A788" s="22" t="s">
        <v>439</v>
      </c>
      <c r="B788" s="23" t="s">
        <v>423</v>
      </c>
      <c r="C788" s="23" t="s">
        <v>427</v>
      </c>
      <c r="D788" s="23" t="s">
        <v>5269</v>
      </c>
      <c r="I788" s="20" t="e">
        <f t="shared" si="12"/>
        <v>#N/A</v>
      </c>
      <c r="J788" t="str">
        <f t="array" ref="J788">IFERROR(INDEX($D$2:$D$3093, SMALL(IF($I$2:$I$3093 = 1, ROW($I$2:$I$3093) - ROW($I$2) + 1), ROWS($I$2:$I788))), "")</f>
        <v/>
      </c>
      <c r="K788" s="23"/>
    </row>
    <row r="789" spans="1:11">
      <c r="A789" s="22" t="s">
        <v>430</v>
      </c>
      <c r="B789" s="23" t="s">
        <v>427</v>
      </c>
      <c r="C789" s="23" t="s">
        <v>426</v>
      </c>
      <c r="D789" s="23" t="s">
        <v>1630</v>
      </c>
      <c r="I789" s="20" t="e">
        <f t="shared" si="12"/>
        <v>#N/A</v>
      </c>
      <c r="J789" t="str">
        <f t="array" ref="J789">IFERROR(INDEX($D$2:$D$3093, SMALL(IF($I$2:$I$3093 = 1, ROW($I$2:$I$3093) - ROW($I$2) + 1), ROWS($I$2:$I789))), "")</f>
        <v/>
      </c>
      <c r="K789" s="23"/>
    </row>
    <row r="790" spans="1:11">
      <c r="A790" s="22" t="s">
        <v>438</v>
      </c>
      <c r="B790" s="23" t="s">
        <v>435</v>
      </c>
      <c r="C790" s="23" t="s">
        <v>430</v>
      </c>
      <c r="D790" s="23" t="s">
        <v>2743</v>
      </c>
      <c r="I790" s="20" t="e">
        <f t="shared" si="12"/>
        <v>#N/A</v>
      </c>
      <c r="J790" t="str">
        <f t="array" ref="J790">IFERROR(INDEX($D$2:$D$3093, SMALL(IF($I$2:$I$3093 = 1, ROW($I$2:$I$3093) - ROW($I$2) + 1), ROWS($I$2:$I790))), "")</f>
        <v/>
      </c>
      <c r="K790" s="23"/>
    </row>
    <row r="791" spans="1:11">
      <c r="A791" s="22" t="s">
        <v>427</v>
      </c>
      <c r="B791" s="23" t="s">
        <v>423</v>
      </c>
      <c r="C791" s="23" t="s">
        <v>430</v>
      </c>
      <c r="D791" s="23" t="s">
        <v>1329</v>
      </c>
      <c r="I791" s="20" t="e">
        <f t="shared" si="12"/>
        <v>#N/A</v>
      </c>
      <c r="J791" t="str">
        <f t="array" ref="J791">IFERROR(INDEX($D$2:$D$3093, SMALL(IF($I$2:$I$3093 = 1, ROW($I$2:$I$3093) - ROW($I$2) + 1), ROWS($I$2:$I791))), "")</f>
        <v/>
      </c>
      <c r="K791" s="23"/>
    </row>
    <row r="792" spans="1:11">
      <c r="A792" s="22" t="s">
        <v>437</v>
      </c>
      <c r="B792" s="23" t="s">
        <v>428</v>
      </c>
      <c r="C792" s="23" t="s">
        <v>442</v>
      </c>
      <c r="D792" s="23" t="s">
        <v>2520</v>
      </c>
      <c r="I792" s="20" t="e">
        <f t="shared" si="12"/>
        <v>#N/A</v>
      </c>
      <c r="J792" t="str">
        <f t="array" ref="J792">IFERROR(INDEX($D$2:$D$3093, SMALL(IF($I$2:$I$3093 = 1, ROW($I$2:$I$3093) - ROW($I$2) + 1), ROWS($I$2:$I792))), "")</f>
        <v/>
      </c>
      <c r="K792" s="23"/>
    </row>
    <row r="793" spans="1:11">
      <c r="A793" s="22" t="s">
        <v>434</v>
      </c>
      <c r="B793" s="23" t="s">
        <v>432</v>
      </c>
      <c r="C793" s="23" t="s">
        <v>433</v>
      </c>
      <c r="D793" s="23" t="s">
        <v>2163</v>
      </c>
      <c r="I793" s="20" t="e">
        <f t="shared" si="12"/>
        <v>#N/A</v>
      </c>
      <c r="J793" t="str">
        <f t="array" ref="J793">IFERROR(INDEX($D$2:$D$3093, SMALL(IF($I$2:$I$3093 = 1, ROW($I$2:$I$3093) - ROW($I$2) + 1), ROWS($I$2:$I793))), "")</f>
        <v/>
      </c>
      <c r="K793" s="23"/>
    </row>
    <row r="794" spans="1:11">
      <c r="A794" s="22" t="s">
        <v>462</v>
      </c>
      <c r="B794" s="23" t="s">
        <v>424</v>
      </c>
      <c r="C794" s="23" t="s">
        <v>533</v>
      </c>
      <c r="D794" s="23" t="s">
        <v>3093</v>
      </c>
      <c r="I794" s="20" t="e">
        <f t="shared" si="12"/>
        <v>#N/A</v>
      </c>
      <c r="J794" t="str">
        <f t="array" ref="J794">IFERROR(INDEX($D$2:$D$3093, SMALL(IF($I$2:$I$3093 = 1, ROW($I$2:$I$3093) - ROW($I$2) + 1), ROWS($I$2:$I794))), "")</f>
        <v/>
      </c>
      <c r="K794" s="23"/>
    </row>
    <row r="795" spans="1:11">
      <c r="A795" s="22" t="s">
        <v>533</v>
      </c>
      <c r="B795" s="23" t="s">
        <v>425</v>
      </c>
      <c r="C795" s="23" t="s">
        <v>427</v>
      </c>
      <c r="D795" s="23" t="s">
        <v>1070</v>
      </c>
      <c r="I795" s="20" t="e">
        <f t="shared" si="12"/>
        <v>#N/A</v>
      </c>
      <c r="J795" t="str">
        <f t="array" ref="J795">IFERROR(INDEX($D$2:$D$3093, SMALL(IF($I$2:$I$3093 = 1, ROW($I$2:$I$3093) - ROW($I$2) + 1), ROWS($I$2:$I795))), "")</f>
        <v/>
      </c>
      <c r="K795" s="23"/>
    </row>
    <row r="796" spans="1:11">
      <c r="A796" s="22" t="s">
        <v>438</v>
      </c>
      <c r="B796" s="23" t="s">
        <v>429</v>
      </c>
      <c r="C796" s="23" t="s">
        <v>424</v>
      </c>
      <c r="D796" s="23" t="s">
        <v>2676</v>
      </c>
      <c r="I796" s="20" t="e">
        <f t="shared" si="12"/>
        <v>#N/A</v>
      </c>
      <c r="J796" t="str">
        <f t="array" ref="J796">IFERROR(INDEX($D$2:$D$3093, SMALL(IF($I$2:$I$3093 = 1, ROW($I$2:$I$3093) - ROW($I$2) + 1), ROWS($I$2:$I796))), "")</f>
        <v/>
      </c>
      <c r="K796" s="23"/>
    </row>
    <row r="797" spans="1:11">
      <c r="A797" s="22" t="s">
        <v>439</v>
      </c>
      <c r="B797" s="23" t="s">
        <v>423</v>
      </c>
      <c r="C797" s="23" t="s">
        <v>428</v>
      </c>
      <c r="D797" s="23" t="s">
        <v>2759</v>
      </c>
      <c r="I797" s="20" t="e">
        <f t="shared" si="12"/>
        <v>#N/A</v>
      </c>
      <c r="J797" t="str">
        <f t="array" ref="J797">IFERROR(INDEX($D$2:$D$3093, SMALL(IF($I$2:$I$3093 = 1, ROW($I$2:$I$3093) - ROW($I$2) + 1), ROWS($I$2:$I797))), "")</f>
        <v/>
      </c>
      <c r="K797" s="23"/>
    </row>
    <row r="798" spans="1:11">
      <c r="A798" s="22" t="s">
        <v>435</v>
      </c>
      <c r="B798" s="23" t="s">
        <v>423</v>
      </c>
      <c r="C798" s="23" t="s">
        <v>439</v>
      </c>
      <c r="D798" s="23" t="s">
        <v>5271</v>
      </c>
      <c r="I798" s="20" t="e">
        <f t="shared" si="12"/>
        <v>#N/A</v>
      </c>
      <c r="J798" t="str">
        <f t="array" ref="J798">IFERROR(INDEX($D$2:$D$3093, SMALL(IF($I$2:$I$3093 = 1, ROW($I$2:$I$3093) - ROW($I$2) + 1), ROWS($I$2:$I798))), "")</f>
        <v/>
      </c>
      <c r="K798" s="23"/>
    </row>
    <row r="799" spans="1:11">
      <c r="A799" s="22" t="s">
        <v>438</v>
      </c>
      <c r="B799" s="23" t="s">
        <v>432</v>
      </c>
      <c r="C799" s="23" t="s">
        <v>425</v>
      </c>
      <c r="D799" s="23" t="s">
        <v>5272</v>
      </c>
      <c r="I799" s="20" t="e">
        <f t="shared" si="12"/>
        <v>#N/A</v>
      </c>
      <c r="J799" t="str">
        <f t="array" ref="J799">IFERROR(INDEX($D$2:$D$3093, SMALL(IF($I$2:$I$3093 = 1, ROW($I$2:$I$3093) - ROW($I$2) + 1), ROWS($I$2:$I799))), "")</f>
        <v/>
      </c>
      <c r="K799" s="23"/>
    </row>
    <row r="800" spans="1:11">
      <c r="A800" s="22" t="s">
        <v>462</v>
      </c>
      <c r="B800" s="23" t="s">
        <v>424</v>
      </c>
      <c r="C800" s="23" t="s">
        <v>426</v>
      </c>
      <c r="D800" s="23" t="s">
        <v>3094</v>
      </c>
      <c r="I800" s="20" t="e">
        <f t="shared" si="12"/>
        <v>#N/A</v>
      </c>
      <c r="J800" t="str">
        <f t="array" ref="J800">IFERROR(INDEX($D$2:$D$3093, SMALL(IF($I$2:$I$3093 = 1, ROW($I$2:$I$3093) - ROW($I$2) + 1), ROWS($I$2:$I800))), "")</f>
        <v/>
      </c>
      <c r="K800" s="23"/>
    </row>
    <row r="801" spans="1:11">
      <c r="A801" s="22" t="s">
        <v>437</v>
      </c>
      <c r="B801" s="23" t="s">
        <v>429</v>
      </c>
      <c r="C801" s="23" t="s">
        <v>426</v>
      </c>
      <c r="D801" s="23" t="s">
        <v>2544</v>
      </c>
      <c r="I801" s="20" t="e">
        <f t="shared" si="12"/>
        <v>#N/A</v>
      </c>
      <c r="J801" t="str">
        <f t="array" ref="J801">IFERROR(INDEX($D$2:$D$3093, SMALL(IF($I$2:$I$3093 = 1, ROW($I$2:$I$3093) - ROW($I$2) + 1), ROWS($I$2:$I801))), "")</f>
        <v/>
      </c>
      <c r="K801" s="23"/>
    </row>
    <row r="802" spans="1:11">
      <c r="A802" s="22" t="s">
        <v>425</v>
      </c>
      <c r="B802" s="23" t="s">
        <v>427</v>
      </c>
      <c r="C802" s="23" t="s">
        <v>429</v>
      </c>
      <c r="D802" s="23" t="s">
        <v>850</v>
      </c>
      <c r="I802" s="20" t="e">
        <f t="shared" si="12"/>
        <v>#N/A</v>
      </c>
      <c r="J802" t="str">
        <f t="array" ref="J802">IFERROR(INDEX($D$2:$D$3093, SMALL(IF($I$2:$I$3093 = 1, ROW($I$2:$I$3093) - ROW($I$2) + 1), ROWS($I$2:$I802))), "")</f>
        <v/>
      </c>
      <c r="K802" s="23"/>
    </row>
    <row r="803" spans="1:11">
      <c r="A803" s="22" t="s">
        <v>439</v>
      </c>
      <c r="B803" s="23" t="s">
        <v>445</v>
      </c>
      <c r="C803" s="23" t="s">
        <v>428</v>
      </c>
      <c r="D803" s="23" t="s">
        <v>2983</v>
      </c>
      <c r="I803" s="20" t="e">
        <f t="shared" si="12"/>
        <v>#N/A</v>
      </c>
      <c r="J803" t="str">
        <f t="array" ref="J803">IFERROR(INDEX($D$2:$D$3093, SMALL(IF($I$2:$I$3093 = 1, ROW($I$2:$I$3093) - ROW($I$2) + 1), ROWS($I$2:$I803))), "")</f>
        <v/>
      </c>
      <c r="K803" s="23"/>
    </row>
    <row r="804" spans="1:11">
      <c r="A804" s="22" t="s">
        <v>425</v>
      </c>
      <c r="B804" s="23" t="s">
        <v>424</v>
      </c>
      <c r="C804" s="23" t="s">
        <v>593</v>
      </c>
      <c r="D804" s="23" t="s">
        <v>5273</v>
      </c>
      <c r="I804" s="20" t="e">
        <f t="shared" si="12"/>
        <v>#N/A</v>
      </c>
      <c r="J804" t="str">
        <f t="array" ref="J804">IFERROR(INDEX($D$2:$D$3093, SMALL(IF($I$2:$I$3093 = 1, ROW($I$2:$I$3093) - ROW($I$2) + 1), ROWS($I$2:$I804))), "")</f>
        <v/>
      </c>
      <c r="K804" s="23"/>
    </row>
    <row r="805" spans="1:11">
      <c r="A805" s="22" t="s">
        <v>425</v>
      </c>
      <c r="B805" s="23" t="s">
        <v>428</v>
      </c>
      <c r="C805" s="23" t="s">
        <v>433</v>
      </c>
      <c r="D805" s="23" t="s">
        <v>5275</v>
      </c>
      <c r="I805" s="20" t="e">
        <f t="shared" si="12"/>
        <v>#N/A</v>
      </c>
      <c r="J805" t="str">
        <f t="array" ref="J805">IFERROR(INDEX($D$2:$D$3093, SMALL(IF($I$2:$I$3093 = 1, ROW($I$2:$I$3093) - ROW($I$2) + 1), ROWS($I$2:$I805))), "")</f>
        <v/>
      </c>
      <c r="K805" s="23"/>
    </row>
    <row r="806" spans="1:11">
      <c r="A806" s="22" t="s">
        <v>439</v>
      </c>
      <c r="B806" s="23" t="s">
        <v>533</v>
      </c>
      <c r="C806" s="23" t="s">
        <v>427</v>
      </c>
      <c r="D806" s="23" t="s">
        <v>5274</v>
      </c>
      <c r="I806" s="20" t="e">
        <f t="shared" si="12"/>
        <v>#N/A</v>
      </c>
      <c r="J806" t="str">
        <f t="array" ref="J806">IFERROR(INDEX($D$2:$D$3093, SMALL(IF($I$2:$I$3093 = 1, ROW($I$2:$I$3093) - ROW($I$2) + 1), ROWS($I$2:$I806))), "")</f>
        <v/>
      </c>
      <c r="K806" s="23"/>
    </row>
    <row r="807" spans="1:11">
      <c r="A807" s="22" t="s">
        <v>437</v>
      </c>
      <c r="B807" s="23" t="s">
        <v>428</v>
      </c>
      <c r="C807" s="23" t="s">
        <v>473</v>
      </c>
      <c r="D807" s="23" t="s">
        <v>2539</v>
      </c>
      <c r="I807" s="20" t="e">
        <f t="shared" si="12"/>
        <v>#N/A</v>
      </c>
      <c r="J807" t="str">
        <f t="array" ref="J807">IFERROR(INDEX($D$2:$D$3093, SMALL(IF($I$2:$I$3093 = 1, ROW($I$2:$I$3093) - ROW($I$2) + 1), ROWS($I$2:$I807))), "")</f>
        <v/>
      </c>
      <c r="K807" s="23"/>
    </row>
    <row r="808" spans="1:11">
      <c r="A808" s="22" t="s">
        <v>430</v>
      </c>
      <c r="B808" s="23" t="s">
        <v>423</v>
      </c>
      <c r="C808" s="23" t="s">
        <v>428</v>
      </c>
      <c r="D808" s="23" t="s">
        <v>1578</v>
      </c>
      <c r="I808" s="20" t="e">
        <f t="shared" si="12"/>
        <v>#N/A</v>
      </c>
      <c r="J808" t="str">
        <f t="array" ref="J808">IFERROR(INDEX($D$2:$D$3093, SMALL(IF($I$2:$I$3093 = 1, ROW($I$2:$I$3093) - ROW($I$2) + 1), ROWS($I$2:$I808))), "")</f>
        <v/>
      </c>
      <c r="K808" s="23"/>
    </row>
    <row r="809" spans="1:11">
      <c r="A809" s="22" t="s">
        <v>430</v>
      </c>
      <c r="B809" s="23" t="s">
        <v>425</v>
      </c>
      <c r="C809" s="23" t="s">
        <v>427</v>
      </c>
      <c r="D809" s="23" t="s">
        <v>1599</v>
      </c>
      <c r="I809" s="20" t="e">
        <f t="shared" si="12"/>
        <v>#N/A</v>
      </c>
      <c r="J809" t="str">
        <f t="array" ref="J809">IFERROR(INDEX($D$2:$D$3093, SMALL(IF($I$2:$I$3093 = 1, ROW($I$2:$I$3093) - ROW($I$2) + 1), ROWS($I$2:$I809))), "")</f>
        <v/>
      </c>
      <c r="K809" s="23"/>
    </row>
    <row r="810" spans="1:11">
      <c r="A810" s="22" t="s">
        <v>423</v>
      </c>
      <c r="B810" s="23" t="s">
        <v>427</v>
      </c>
      <c r="C810" s="23" t="s">
        <v>424</v>
      </c>
      <c r="D810" s="23" t="s">
        <v>5276</v>
      </c>
      <c r="I810" s="20" t="e">
        <f t="shared" si="12"/>
        <v>#N/A</v>
      </c>
      <c r="J810" t="str">
        <f t="array" ref="J810">IFERROR(INDEX($D$2:$D$3093, SMALL(IF($I$2:$I$3093 = 1, ROW($I$2:$I$3093) - ROW($I$2) + 1), ROWS($I$2:$I810))), "")</f>
        <v/>
      </c>
      <c r="K810" s="23"/>
    </row>
    <row r="811" spans="1:11">
      <c r="A811" s="22" t="s">
        <v>423</v>
      </c>
      <c r="B811" s="23" t="s">
        <v>430</v>
      </c>
      <c r="C811" s="23" t="s">
        <v>429</v>
      </c>
      <c r="D811" s="23" t="s">
        <v>5277</v>
      </c>
      <c r="I811" s="20" t="e">
        <f t="shared" si="12"/>
        <v>#N/A</v>
      </c>
      <c r="J811" t="str">
        <f t="array" ref="J811">IFERROR(INDEX($D$2:$D$3093, SMALL(IF($I$2:$I$3093 = 1, ROW($I$2:$I$3093) - ROW($I$2) + 1), ROWS($I$2:$I811))), "")</f>
        <v/>
      </c>
      <c r="K811" s="23"/>
    </row>
    <row r="812" spans="1:11">
      <c r="A812" s="22" t="s">
        <v>430</v>
      </c>
      <c r="B812" s="23" t="s">
        <v>426</v>
      </c>
      <c r="C812" s="23" t="s">
        <v>426</v>
      </c>
      <c r="D812" s="23" t="s">
        <v>179</v>
      </c>
      <c r="I812" s="20" t="e">
        <f t="shared" si="12"/>
        <v>#N/A</v>
      </c>
      <c r="J812" t="str">
        <f t="array" ref="J812">IFERROR(INDEX($D$2:$D$3093, SMALL(IF($I$2:$I$3093 = 1, ROW($I$2:$I$3093) - ROW($I$2) + 1), ROWS($I$2:$I812))), "")</f>
        <v/>
      </c>
      <c r="K812" s="23"/>
    </row>
    <row r="813" spans="1:11">
      <c r="A813" s="22" t="s">
        <v>439</v>
      </c>
      <c r="B813" s="23" t="s">
        <v>427</v>
      </c>
      <c r="C813" s="23" t="s">
        <v>428</v>
      </c>
      <c r="D813" s="23" t="s">
        <v>2813</v>
      </c>
      <c r="I813" s="20" t="e">
        <f t="shared" si="12"/>
        <v>#N/A</v>
      </c>
      <c r="J813" t="str">
        <f t="array" ref="J813">IFERROR(INDEX($D$2:$D$3093, SMALL(IF($I$2:$I$3093 = 1, ROW($I$2:$I$3093) - ROW($I$2) + 1), ROWS($I$2:$I813))), "")</f>
        <v/>
      </c>
      <c r="K813" s="23"/>
    </row>
    <row r="814" spans="1:11">
      <c r="A814" s="22" t="s">
        <v>438</v>
      </c>
      <c r="B814" s="23" t="s">
        <v>433</v>
      </c>
      <c r="C814" s="23" t="s">
        <v>432</v>
      </c>
      <c r="D814" s="23" t="s">
        <v>2709</v>
      </c>
      <c r="I814" s="20" t="e">
        <f t="shared" si="12"/>
        <v>#N/A</v>
      </c>
      <c r="J814" t="str">
        <f t="array" ref="J814">IFERROR(INDEX($D$2:$D$3093, SMALL(IF($I$2:$I$3093 = 1, ROW($I$2:$I$3093) - ROW($I$2) + 1), ROWS($I$2:$I814))), "")</f>
        <v/>
      </c>
      <c r="K814" s="23"/>
    </row>
    <row r="815" spans="1:11">
      <c r="A815" s="22" t="s">
        <v>433</v>
      </c>
      <c r="B815" s="23" t="s">
        <v>434</v>
      </c>
      <c r="C815" s="23" t="s">
        <v>533</v>
      </c>
      <c r="D815" s="23" t="s">
        <v>2026</v>
      </c>
      <c r="I815" s="20" t="e">
        <f t="shared" si="12"/>
        <v>#N/A</v>
      </c>
      <c r="J815" t="str">
        <f t="array" ref="J815">IFERROR(INDEX($D$2:$D$3093, SMALL(IF($I$2:$I$3093 = 1, ROW($I$2:$I$3093) - ROW($I$2) + 1), ROWS($I$2:$I815))), "")</f>
        <v/>
      </c>
      <c r="K815" s="23"/>
    </row>
    <row r="816" spans="1:11">
      <c r="A816" s="22" t="s">
        <v>428</v>
      </c>
      <c r="B816" s="23" t="s">
        <v>427</v>
      </c>
      <c r="C816" s="23" t="s">
        <v>431</v>
      </c>
      <c r="D816" s="23" t="s">
        <v>1498</v>
      </c>
      <c r="I816" s="20" t="e">
        <f t="shared" si="12"/>
        <v>#N/A</v>
      </c>
      <c r="J816" t="str">
        <f t="array" ref="J816">IFERROR(INDEX($D$2:$D$3093, SMALL(IF($I$2:$I$3093 = 1, ROW($I$2:$I$3093) - ROW($I$2) + 1), ROWS($I$2:$I816))), "")</f>
        <v/>
      </c>
      <c r="K816" s="23"/>
    </row>
    <row r="817" spans="1:11">
      <c r="A817" s="22" t="s">
        <v>433</v>
      </c>
      <c r="B817" s="23" t="s">
        <v>435</v>
      </c>
      <c r="C817" s="23" t="s">
        <v>533</v>
      </c>
      <c r="D817" s="23" t="s">
        <v>2031</v>
      </c>
      <c r="I817" s="20" t="e">
        <f t="shared" si="12"/>
        <v>#N/A</v>
      </c>
      <c r="J817" t="str">
        <f t="array" ref="J817">IFERROR(INDEX($D$2:$D$3093, SMALL(IF($I$2:$I$3093 = 1, ROW($I$2:$I$3093) - ROW($I$2) + 1), ROWS($I$2:$I817))), "")</f>
        <v/>
      </c>
      <c r="K817" s="23"/>
    </row>
    <row r="818" spans="1:11">
      <c r="A818" s="22" t="s">
        <v>431</v>
      </c>
      <c r="B818" s="23" t="s">
        <v>427</v>
      </c>
      <c r="C818" s="23" t="s">
        <v>427</v>
      </c>
      <c r="D818" s="23" t="s">
        <v>1806</v>
      </c>
      <c r="I818" s="20" t="e">
        <f t="shared" si="12"/>
        <v>#N/A</v>
      </c>
      <c r="J818" t="str">
        <f t="array" ref="J818">IFERROR(INDEX($D$2:$D$3093, SMALL(IF($I$2:$I$3093 = 1, ROW($I$2:$I$3093) - ROW($I$2) + 1), ROWS($I$2:$I818))), "")</f>
        <v/>
      </c>
      <c r="K818" s="23"/>
    </row>
    <row r="819" spans="1:11">
      <c r="A819" s="22" t="s">
        <v>425</v>
      </c>
      <c r="B819" s="23" t="s">
        <v>433</v>
      </c>
      <c r="C819" s="23" t="s">
        <v>436</v>
      </c>
      <c r="D819" s="23" t="s">
        <v>963</v>
      </c>
      <c r="I819" s="20" t="e">
        <f t="shared" si="12"/>
        <v>#N/A</v>
      </c>
      <c r="J819" t="str">
        <f t="array" ref="J819">IFERROR(INDEX($D$2:$D$3093, SMALL(IF($I$2:$I$3093 = 1, ROW($I$2:$I$3093) - ROW($I$2) + 1), ROWS($I$2:$I819))), "")</f>
        <v/>
      </c>
      <c r="K819" s="23"/>
    </row>
    <row r="820" spans="1:11">
      <c r="A820" s="22" t="s">
        <v>533</v>
      </c>
      <c r="B820" s="23" t="s">
        <v>428</v>
      </c>
      <c r="C820" s="23" t="s">
        <v>435</v>
      </c>
      <c r="D820" s="23" t="s">
        <v>1131</v>
      </c>
      <c r="I820" s="20" t="e">
        <f t="shared" si="12"/>
        <v>#N/A</v>
      </c>
      <c r="J820" t="str">
        <f t="array" ref="J820">IFERROR(INDEX($D$2:$D$3093, SMALL(IF($I$2:$I$3093 = 1, ROW($I$2:$I$3093) - ROW($I$2) + 1), ROWS($I$2:$I820))), "")</f>
        <v/>
      </c>
      <c r="K820" s="23"/>
    </row>
    <row r="821" spans="1:11">
      <c r="A821" s="22" t="s">
        <v>439</v>
      </c>
      <c r="B821" s="23" t="s">
        <v>444</v>
      </c>
      <c r="C821" s="23" t="s">
        <v>436</v>
      </c>
      <c r="D821" s="23" t="s">
        <v>2963</v>
      </c>
      <c r="I821" s="20" t="e">
        <f t="shared" si="12"/>
        <v>#N/A</v>
      </c>
      <c r="J821" t="str">
        <f t="array" ref="J821">IFERROR(INDEX($D$2:$D$3093, SMALL(IF($I$2:$I$3093 = 1, ROW($I$2:$I$3093) - ROW($I$2) + 1), ROWS($I$2:$I821))), "")</f>
        <v/>
      </c>
      <c r="K821" s="23"/>
    </row>
    <row r="822" spans="1:11">
      <c r="A822" s="22" t="s">
        <v>425</v>
      </c>
      <c r="B822" s="23" t="s">
        <v>424</v>
      </c>
      <c r="C822" s="23" t="s">
        <v>455</v>
      </c>
      <c r="D822" s="23" t="s">
        <v>738</v>
      </c>
      <c r="I822" s="20" t="e">
        <f t="shared" si="12"/>
        <v>#N/A</v>
      </c>
      <c r="J822" t="str">
        <f t="array" ref="J822">IFERROR(INDEX($D$2:$D$3093, SMALL(IF($I$2:$I$3093 = 1, ROW($I$2:$I$3093) - ROW($I$2) + 1), ROWS($I$2:$I822))), "")</f>
        <v/>
      </c>
      <c r="K822" s="23"/>
    </row>
    <row r="823" spans="1:11">
      <c r="A823" s="22" t="s">
        <v>435</v>
      </c>
      <c r="B823" s="23" t="s">
        <v>435</v>
      </c>
      <c r="C823" s="23" t="s">
        <v>426</v>
      </c>
      <c r="D823" s="23" t="s">
        <v>2294</v>
      </c>
      <c r="I823" s="20" t="e">
        <f t="shared" si="12"/>
        <v>#N/A</v>
      </c>
      <c r="J823" t="str">
        <f t="array" ref="J823">IFERROR(INDEX($D$2:$D$3093, SMALL(IF($I$2:$I$3093 = 1, ROW($I$2:$I$3093) - ROW($I$2) + 1), ROWS($I$2:$I823))), "")</f>
        <v/>
      </c>
      <c r="K823" s="23"/>
    </row>
    <row r="824" spans="1:11">
      <c r="A824" s="22" t="s">
        <v>533</v>
      </c>
      <c r="B824" s="23" t="s">
        <v>424</v>
      </c>
      <c r="C824" s="23" t="s">
        <v>436</v>
      </c>
      <c r="D824" s="23" t="s">
        <v>1042</v>
      </c>
      <c r="I824" s="20" t="e">
        <f t="shared" si="12"/>
        <v>#N/A</v>
      </c>
      <c r="J824" t="str">
        <f t="array" ref="J824">IFERROR(INDEX($D$2:$D$3093, SMALL(IF($I$2:$I$3093 = 1, ROW($I$2:$I$3093) - ROW($I$2) + 1), ROWS($I$2:$I824))), "")</f>
        <v/>
      </c>
      <c r="K824" s="23"/>
    </row>
    <row r="825" spans="1:11">
      <c r="A825" s="22" t="s">
        <v>426</v>
      </c>
      <c r="B825" s="23" t="s">
        <v>432</v>
      </c>
      <c r="C825" s="23" t="s">
        <v>423</v>
      </c>
      <c r="D825" s="23" t="s">
        <v>1324</v>
      </c>
      <c r="I825" s="20" t="e">
        <f t="shared" si="12"/>
        <v>#N/A</v>
      </c>
      <c r="J825" t="str">
        <f t="array" ref="J825">IFERROR(INDEX($D$2:$D$3093, SMALL(IF($I$2:$I$3093 = 1, ROW($I$2:$I$3093) - ROW($I$2) + 1), ROWS($I$2:$I825))), "")</f>
        <v/>
      </c>
      <c r="K825" s="23"/>
    </row>
    <row r="826" spans="1:11">
      <c r="A826" s="22" t="s">
        <v>434</v>
      </c>
      <c r="B826" s="23" t="s">
        <v>430</v>
      </c>
      <c r="C826" s="23" t="s">
        <v>438</v>
      </c>
      <c r="D826" s="23" t="s">
        <v>2144</v>
      </c>
      <c r="I826" s="20" t="e">
        <f t="shared" si="12"/>
        <v>#N/A</v>
      </c>
      <c r="J826" t="str">
        <f t="array" ref="J826">IFERROR(INDEX($D$2:$D$3093, SMALL(IF($I$2:$I$3093 = 1, ROW($I$2:$I$3093) - ROW($I$2) + 1), ROWS($I$2:$I826))), "")</f>
        <v/>
      </c>
      <c r="K826" s="23"/>
    </row>
    <row r="827" spans="1:11">
      <c r="A827" s="22" t="s">
        <v>434</v>
      </c>
      <c r="B827" s="23" t="s">
        <v>430</v>
      </c>
      <c r="C827" s="23" t="s">
        <v>429</v>
      </c>
      <c r="D827" s="23" t="s">
        <v>2139</v>
      </c>
      <c r="I827" s="20" t="e">
        <f t="shared" si="12"/>
        <v>#N/A</v>
      </c>
      <c r="J827" t="str">
        <f t="array" ref="J827">IFERROR(INDEX($D$2:$D$3093, SMALL(IF($I$2:$I$3093 = 1, ROW($I$2:$I$3093) - ROW($I$2) + 1), ROWS($I$2:$I827))), "")</f>
        <v/>
      </c>
      <c r="K827" s="23"/>
    </row>
    <row r="828" spans="1:11">
      <c r="A828" s="22" t="s">
        <v>533</v>
      </c>
      <c r="B828" s="23" t="s">
        <v>428</v>
      </c>
      <c r="C828" s="23" t="s">
        <v>437</v>
      </c>
      <c r="D828" s="23" t="s">
        <v>1132</v>
      </c>
      <c r="I828" s="20" t="e">
        <f t="shared" si="12"/>
        <v>#N/A</v>
      </c>
      <c r="J828" t="str">
        <f t="array" ref="J828">IFERROR(INDEX($D$2:$D$3093, SMALL(IF($I$2:$I$3093 = 1, ROW($I$2:$I$3093) - ROW($I$2) + 1), ROWS($I$2:$I828))), "")</f>
        <v/>
      </c>
      <c r="K828" s="23"/>
    </row>
    <row r="829" spans="1:11">
      <c r="A829" s="22" t="s">
        <v>434</v>
      </c>
      <c r="B829" s="23" t="s">
        <v>423</v>
      </c>
      <c r="C829" s="23" t="s">
        <v>433</v>
      </c>
      <c r="D829" s="23" t="s">
        <v>2040</v>
      </c>
      <c r="I829" s="20" t="e">
        <f t="shared" si="12"/>
        <v>#N/A</v>
      </c>
      <c r="J829" t="str">
        <f t="array" ref="J829">IFERROR(INDEX($D$2:$D$3093, SMALL(IF($I$2:$I$3093 = 1, ROW($I$2:$I$3093) - ROW($I$2) + 1), ROWS($I$2:$I829))), "")</f>
        <v/>
      </c>
      <c r="K829" s="23"/>
    </row>
    <row r="830" spans="1:11">
      <c r="A830" s="22" t="s">
        <v>430</v>
      </c>
      <c r="B830" s="23" t="s">
        <v>424</v>
      </c>
      <c r="C830" s="23" t="s">
        <v>430</v>
      </c>
      <c r="D830" s="23" t="s">
        <v>1584</v>
      </c>
      <c r="I830" s="20" t="e">
        <f t="shared" si="12"/>
        <v>#N/A</v>
      </c>
      <c r="J830" t="str">
        <f t="array" ref="J830">IFERROR(INDEX($D$2:$D$3093, SMALL(IF($I$2:$I$3093 = 1, ROW($I$2:$I$3093) - ROW($I$2) + 1), ROWS($I$2:$I830))), "")</f>
        <v/>
      </c>
      <c r="K830" s="23"/>
    </row>
    <row r="831" spans="1:11">
      <c r="A831" s="22" t="s">
        <v>432</v>
      </c>
      <c r="B831" s="23" t="s">
        <v>434</v>
      </c>
      <c r="C831" s="23" t="s">
        <v>427</v>
      </c>
      <c r="D831" s="23" t="s">
        <v>1958</v>
      </c>
      <c r="I831" s="20" t="e">
        <f t="shared" si="12"/>
        <v>#N/A</v>
      </c>
      <c r="J831" t="str">
        <f t="array" ref="J831">IFERROR(INDEX($D$2:$D$3093, SMALL(IF($I$2:$I$3093 = 1, ROW($I$2:$I$3093) - ROW($I$2) + 1), ROWS($I$2:$I831))), "")</f>
        <v/>
      </c>
      <c r="K831" s="23"/>
    </row>
    <row r="832" spans="1:11">
      <c r="A832" s="22" t="s">
        <v>425</v>
      </c>
      <c r="B832" s="23" t="s">
        <v>434</v>
      </c>
      <c r="C832" s="23" t="s">
        <v>437</v>
      </c>
      <c r="D832" s="23" t="s">
        <v>995</v>
      </c>
      <c r="I832" s="20" t="e">
        <f t="shared" si="12"/>
        <v>#N/A</v>
      </c>
      <c r="J832" t="str">
        <f t="array" ref="J832">IFERROR(INDEX($D$2:$D$3093, SMALL(IF($I$2:$I$3093 = 1, ROW($I$2:$I$3093) - ROW($I$2) + 1), ROWS($I$2:$I832))), "")</f>
        <v/>
      </c>
      <c r="K832" s="23"/>
    </row>
    <row r="833" spans="1:11">
      <c r="A833" s="22" t="s">
        <v>430</v>
      </c>
      <c r="B833" s="23" t="s">
        <v>431</v>
      </c>
      <c r="C833" s="23" t="s">
        <v>431</v>
      </c>
      <c r="D833" s="23" t="s">
        <v>1692</v>
      </c>
      <c r="I833" s="20" t="e">
        <f t="shared" si="12"/>
        <v>#N/A</v>
      </c>
      <c r="J833" t="str">
        <f t="array" ref="J833">IFERROR(INDEX($D$2:$D$3093, SMALL(IF($I$2:$I$3093 = 1, ROW($I$2:$I$3093) - ROW($I$2) + 1), ROWS($I$2:$I833))), "")</f>
        <v/>
      </c>
      <c r="K833" s="23"/>
    </row>
    <row r="834" spans="1:11">
      <c r="A834" s="22" t="s">
        <v>437</v>
      </c>
      <c r="B834" s="23" t="s">
        <v>430</v>
      </c>
      <c r="C834" s="23" t="s">
        <v>435</v>
      </c>
      <c r="D834" s="23" t="s">
        <v>2561</v>
      </c>
      <c r="I834" s="20" t="e">
        <f t="shared" si="12"/>
        <v>#N/A</v>
      </c>
      <c r="J834" t="str">
        <f t="array" ref="J834">IFERROR(INDEX($D$2:$D$3093, SMALL(IF($I$2:$I$3093 = 1, ROW($I$2:$I$3093) - ROW($I$2) + 1), ROWS($I$2:$I834))), "")</f>
        <v/>
      </c>
      <c r="K834" s="23"/>
    </row>
    <row r="835" spans="1:11">
      <c r="A835" s="22" t="s">
        <v>533</v>
      </c>
      <c r="B835" s="23" t="s">
        <v>431</v>
      </c>
      <c r="C835" s="23" t="s">
        <v>426</v>
      </c>
      <c r="D835" s="23" t="s">
        <v>1177</v>
      </c>
      <c r="I835" s="20" t="e">
        <f t="shared" ref="I835:I898" si="13">IF(AND(A835=$G$6, B835=$G$5), 1, 0)</f>
        <v>#N/A</v>
      </c>
      <c r="J835" t="str">
        <f t="array" ref="J835">IFERROR(INDEX($D$2:$D$3093, SMALL(IF($I$2:$I$3093 = 1, ROW($I$2:$I$3093) - ROW($I$2) + 1), ROWS($I$2:$I835))), "")</f>
        <v/>
      </c>
      <c r="K835" s="23"/>
    </row>
    <row r="836" spans="1:11">
      <c r="A836" s="22" t="s">
        <v>439</v>
      </c>
      <c r="B836" s="23" t="s">
        <v>427</v>
      </c>
      <c r="C836" s="23" t="s">
        <v>429</v>
      </c>
      <c r="D836" s="23" t="s">
        <v>2814</v>
      </c>
      <c r="I836" s="20" t="e">
        <f t="shared" si="13"/>
        <v>#N/A</v>
      </c>
      <c r="J836" t="str">
        <f t="array" ref="J836">IFERROR(INDEX($D$2:$D$3093, SMALL(IF($I$2:$I$3093 = 1, ROW($I$2:$I$3093) - ROW($I$2) + 1), ROWS($I$2:$I836))), "")</f>
        <v/>
      </c>
      <c r="K836" s="23"/>
    </row>
    <row r="837" spans="1:11">
      <c r="A837" s="22" t="s">
        <v>430</v>
      </c>
      <c r="B837" s="23" t="s">
        <v>424</v>
      </c>
      <c r="C837" s="23" t="s">
        <v>431</v>
      </c>
      <c r="D837" s="23" t="s">
        <v>1585</v>
      </c>
      <c r="I837" s="20" t="e">
        <f t="shared" si="13"/>
        <v>#N/A</v>
      </c>
      <c r="J837" t="str">
        <f t="array" ref="J837">IFERROR(INDEX($D$2:$D$3093, SMALL(IF($I$2:$I$3093 = 1, ROW($I$2:$I$3093) - ROW($I$2) + 1), ROWS($I$2:$I837))), "")</f>
        <v/>
      </c>
      <c r="K837" s="23"/>
    </row>
    <row r="838" spans="1:11">
      <c r="A838" s="22" t="s">
        <v>430</v>
      </c>
      <c r="B838" s="23" t="s">
        <v>435</v>
      </c>
      <c r="C838" s="23" t="s">
        <v>439</v>
      </c>
      <c r="D838" s="23" t="s">
        <v>1776</v>
      </c>
      <c r="I838" s="20" t="e">
        <f t="shared" si="13"/>
        <v>#N/A</v>
      </c>
      <c r="J838" t="str">
        <f t="array" ref="J838">IFERROR(INDEX($D$2:$D$3093, SMALL(IF($I$2:$I$3093 = 1, ROW($I$2:$I$3093) - ROW($I$2) + 1), ROWS($I$2:$I838))), "")</f>
        <v/>
      </c>
      <c r="K838" s="23"/>
    </row>
    <row r="839" spans="1:11">
      <c r="A839" s="22" t="s">
        <v>434</v>
      </c>
      <c r="B839" s="23" t="s">
        <v>424</v>
      </c>
      <c r="C839" s="23" t="s">
        <v>533</v>
      </c>
      <c r="D839" s="23" t="s">
        <v>2058</v>
      </c>
      <c r="I839" s="20" t="e">
        <f t="shared" si="13"/>
        <v>#N/A</v>
      </c>
      <c r="J839" t="str">
        <f t="array" ref="J839">IFERROR(INDEX($D$2:$D$3093, SMALL(IF($I$2:$I$3093 = 1, ROW($I$2:$I$3093) - ROW($I$2) + 1), ROWS($I$2:$I839))), "")</f>
        <v/>
      </c>
      <c r="K839" s="23"/>
    </row>
    <row r="840" spans="1:11">
      <c r="A840" s="22" t="s">
        <v>434</v>
      </c>
      <c r="B840" s="23" t="s">
        <v>425</v>
      </c>
      <c r="C840" s="23" t="s">
        <v>426</v>
      </c>
      <c r="D840" s="23" t="s">
        <v>2073</v>
      </c>
      <c r="I840" s="20" t="e">
        <f t="shared" si="13"/>
        <v>#N/A</v>
      </c>
      <c r="J840" t="str">
        <f t="array" ref="J840">IFERROR(INDEX($D$2:$D$3093, SMALL(IF($I$2:$I$3093 = 1, ROW($I$2:$I$3093) - ROW($I$2) + 1), ROWS($I$2:$I840))), "")</f>
        <v/>
      </c>
      <c r="K840" s="23"/>
    </row>
    <row r="841" spans="1:11">
      <c r="A841" s="22" t="s">
        <v>437</v>
      </c>
      <c r="B841" s="23" t="s">
        <v>428</v>
      </c>
      <c r="C841" s="23" t="s">
        <v>445</v>
      </c>
      <c r="D841" s="23" t="s">
        <v>2521</v>
      </c>
      <c r="I841" s="20" t="e">
        <f t="shared" si="13"/>
        <v>#N/A</v>
      </c>
      <c r="J841" t="str">
        <f t="array" ref="J841">IFERROR(INDEX($D$2:$D$3093, SMALL(IF($I$2:$I$3093 = 1, ROW($I$2:$I$3093) - ROW($I$2) + 1), ROWS($I$2:$I841))), "")</f>
        <v/>
      </c>
      <c r="K841" s="23"/>
    </row>
    <row r="842" spans="1:11">
      <c r="A842" s="22" t="s">
        <v>434</v>
      </c>
      <c r="B842" s="23" t="s">
        <v>423</v>
      </c>
      <c r="C842" s="23" t="s">
        <v>436</v>
      </c>
      <c r="D842" s="23" t="s">
        <v>2041</v>
      </c>
      <c r="I842" s="20" t="e">
        <f t="shared" si="13"/>
        <v>#N/A</v>
      </c>
      <c r="J842" t="str">
        <f t="array" ref="J842">IFERROR(INDEX($D$2:$D$3093, SMALL(IF($I$2:$I$3093 = 1, ROW($I$2:$I$3093) - ROW($I$2) + 1), ROWS($I$2:$I842))), "")</f>
        <v/>
      </c>
      <c r="K842" s="23"/>
    </row>
    <row r="843" spans="1:11">
      <c r="A843" s="22" t="s">
        <v>437</v>
      </c>
      <c r="B843" s="23" t="s">
        <v>429</v>
      </c>
      <c r="C843" s="23" t="s">
        <v>427</v>
      </c>
      <c r="D843" s="23" t="s">
        <v>2545</v>
      </c>
      <c r="I843" s="20" t="e">
        <f t="shared" si="13"/>
        <v>#N/A</v>
      </c>
      <c r="J843" t="str">
        <f t="array" ref="J843">IFERROR(INDEX($D$2:$D$3093, SMALL(IF($I$2:$I$3093 = 1, ROW($I$2:$I$3093) - ROW($I$2) + 1), ROWS($I$2:$I843))), "")</f>
        <v/>
      </c>
      <c r="K843" s="23"/>
    </row>
    <row r="844" spans="1:11">
      <c r="A844" s="22" t="s">
        <v>438</v>
      </c>
      <c r="B844" s="23" t="s">
        <v>433</v>
      </c>
      <c r="C844" s="23" t="s">
        <v>433</v>
      </c>
      <c r="D844" s="23" t="s">
        <v>2710</v>
      </c>
      <c r="I844" s="20" t="e">
        <f t="shared" si="13"/>
        <v>#N/A</v>
      </c>
      <c r="J844" t="str">
        <f t="array" ref="J844">IFERROR(INDEX($D$2:$D$3093, SMALL(IF($I$2:$I$3093 = 1, ROW($I$2:$I$3093) - ROW($I$2) + 1), ROWS($I$2:$I844))), "")</f>
        <v/>
      </c>
      <c r="K844" s="23"/>
    </row>
    <row r="845" spans="1:11">
      <c r="A845" s="22" t="s">
        <v>433</v>
      </c>
      <c r="B845" s="23" t="s">
        <v>429</v>
      </c>
      <c r="C845" s="23" t="s">
        <v>424</v>
      </c>
      <c r="D845" s="23" t="s">
        <v>181</v>
      </c>
      <c r="I845" s="20" t="e">
        <f t="shared" si="13"/>
        <v>#N/A</v>
      </c>
      <c r="J845" t="str">
        <f t="array" ref="J845">IFERROR(INDEX($D$2:$D$3093, SMALL(IF($I$2:$I$3093 = 1, ROW($I$2:$I$3093) - ROW($I$2) + 1), ROWS($I$2:$I845))), "")</f>
        <v/>
      </c>
      <c r="K845" s="23"/>
    </row>
    <row r="846" spans="1:11">
      <c r="A846" s="22" t="s">
        <v>452</v>
      </c>
      <c r="B846" s="23" t="s">
        <v>425</v>
      </c>
      <c r="C846" s="23" t="s">
        <v>425</v>
      </c>
      <c r="D846" s="23" t="s">
        <v>3001</v>
      </c>
      <c r="I846" s="20" t="e">
        <f t="shared" si="13"/>
        <v>#N/A</v>
      </c>
      <c r="J846" t="str">
        <f t="array" ref="J846">IFERROR(INDEX($D$2:$D$3093, SMALL(IF($I$2:$I$3093 = 1, ROW($I$2:$I$3093) - ROW($I$2) + 1), ROWS($I$2:$I846))), "")</f>
        <v/>
      </c>
      <c r="K846" s="23"/>
    </row>
    <row r="847" spans="1:11">
      <c r="A847" s="22" t="s">
        <v>452</v>
      </c>
      <c r="B847" s="23" t="s">
        <v>425</v>
      </c>
      <c r="C847" s="23" t="s">
        <v>533</v>
      </c>
      <c r="D847" s="23" t="s">
        <v>3002</v>
      </c>
      <c r="I847" s="20" t="e">
        <f t="shared" si="13"/>
        <v>#N/A</v>
      </c>
      <c r="J847" t="str">
        <f t="array" ref="J847">IFERROR(INDEX($D$2:$D$3093, SMALL(IF($I$2:$I$3093 = 1, ROW($I$2:$I$3093) - ROW($I$2) + 1), ROWS($I$2:$I847))), "")</f>
        <v/>
      </c>
      <c r="K847" s="23"/>
    </row>
    <row r="848" spans="1:11">
      <c r="A848" s="22" t="s">
        <v>452</v>
      </c>
      <c r="B848" s="23" t="s">
        <v>425</v>
      </c>
      <c r="C848" s="23" t="s">
        <v>429</v>
      </c>
      <c r="D848" s="23" t="s">
        <v>3004</v>
      </c>
      <c r="I848" s="20" t="e">
        <f t="shared" si="13"/>
        <v>#N/A</v>
      </c>
      <c r="J848" t="str">
        <f t="array" ref="J848">IFERROR(INDEX($D$2:$D$3093, SMALL(IF($I$2:$I$3093 = 1, ROW($I$2:$I$3093) - ROW($I$2) + 1), ROWS($I$2:$I848))), "")</f>
        <v/>
      </c>
      <c r="K848" s="23"/>
    </row>
    <row r="849" spans="1:11">
      <c r="A849" s="22" t="s">
        <v>452</v>
      </c>
      <c r="B849" s="23" t="s">
        <v>425</v>
      </c>
      <c r="C849" s="23" t="s">
        <v>431</v>
      </c>
      <c r="D849" s="23" t="s">
        <v>3005</v>
      </c>
      <c r="I849" s="20" t="e">
        <f t="shared" si="13"/>
        <v>#N/A</v>
      </c>
      <c r="J849" t="str">
        <f t="array" ref="J849">IFERROR(INDEX($D$2:$D$3093, SMALL(IF($I$2:$I$3093 = 1, ROW($I$2:$I$3093) - ROW($I$2) + 1), ROWS($I$2:$I849))), "")</f>
        <v/>
      </c>
      <c r="K849" s="23"/>
    </row>
    <row r="850" spans="1:11">
      <c r="A850" s="22" t="s">
        <v>426</v>
      </c>
      <c r="B850" s="23" t="s">
        <v>431</v>
      </c>
      <c r="C850" s="23" t="s">
        <v>423</v>
      </c>
      <c r="D850" s="23" t="s">
        <v>1322</v>
      </c>
      <c r="I850" s="20" t="e">
        <f t="shared" si="13"/>
        <v>#N/A</v>
      </c>
      <c r="J850" t="str">
        <f t="array" ref="J850">IFERROR(INDEX($D$2:$D$3093, SMALL(IF($I$2:$I$3093 = 1, ROW($I$2:$I$3093) - ROW($I$2) + 1), ROWS($I$2:$I850))), "")</f>
        <v/>
      </c>
      <c r="K850" s="23"/>
    </row>
    <row r="851" spans="1:11">
      <c r="A851" s="22" t="s">
        <v>427</v>
      </c>
      <c r="B851" s="23" t="s">
        <v>533</v>
      </c>
      <c r="C851" s="23" t="s">
        <v>428</v>
      </c>
      <c r="D851" s="23" t="s">
        <v>1372</v>
      </c>
      <c r="I851" s="20" t="e">
        <f t="shared" si="13"/>
        <v>#N/A</v>
      </c>
      <c r="J851" t="str">
        <f t="array" ref="J851">IFERROR(INDEX($D$2:$D$3093, SMALL(IF($I$2:$I$3093 = 1, ROW($I$2:$I$3093) - ROW($I$2) + 1), ROWS($I$2:$I851))), "")</f>
        <v/>
      </c>
      <c r="K851" s="23"/>
    </row>
    <row r="852" spans="1:11">
      <c r="A852" s="22" t="s">
        <v>461</v>
      </c>
      <c r="B852" s="23" t="s">
        <v>533</v>
      </c>
      <c r="C852" s="23" t="s">
        <v>425</v>
      </c>
      <c r="D852" s="23" t="s">
        <v>3058</v>
      </c>
      <c r="I852" s="20" t="e">
        <f t="shared" si="13"/>
        <v>#N/A</v>
      </c>
      <c r="J852" t="str">
        <f t="array" ref="J852">IFERROR(INDEX($D$2:$D$3093, SMALL(IF($I$2:$I$3093 = 1, ROW($I$2:$I$3093) - ROW($I$2) + 1), ROWS($I$2:$I852))), "")</f>
        <v/>
      </c>
      <c r="K852" s="23"/>
    </row>
    <row r="853" spans="1:11">
      <c r="A853" s="22" t="s">
        <v>431</v>
      </c>
      <c r="B853" s="23" t="s">
        <v>433</v>
      </c>
      <c r="C853" s="23" t="s">
        <v>429</v>
      </c>
      <c r="D853" s="23" t="s">
        <v>1843</v>
      </c>
      <c r="I853" s="20" t="e">
        <f t="shared" si="13"/>
        <v>#N/A</v>
      </c>
      <c r="J853" t="str">
        <f t="array" ref="J853">IFERROR(INDEX($D$2:$D$3093, SMALL(IF($I$2:$I$3093 = 1, ROW($I$2:$I$3093) - ROW($I$2) + 1), ROWS($I$2:$I853))), "")</f>
        <v/>
      </c>
      <c r="K853" s="23"/>
    </row>
    <row r="854" spans="1:11">
      <c r="A854" s="22" t="s">
        <v>423</v>
      </c>
      <c r="B854" s="23" t="s">
        <v>439</v>
      </c>
      <c r="C854" s="23" t="s">
        <v>533</v>
      </c>
      <c r="D854" s="23" t="s">
        <v>634</v>
      </c>
      <c r="I854" s="20" t="e">
        <f t="shared" si="13"/>
        <v>#N/A</v>
      </c>
      <c r="J854" t="str">
        <f t="array" ref="J854">IFERROR(INDEX($D$2:$D$3093, SMALL(IF($I$2:$I$3093 = 1, ROW($I$2:$I$3093) - ROW($I$2) + 1), ROWS($I$2:$I854))), "")</f>
        <v/>
      </c>
      <c r="K854" s="23"/>
    </row>
    <row r="855" spans="1:11">
      <c r="A855" s="22" t="s">
        <v>423</v>
      </c>
      <c r="B855" s="23" t="s">
        <v>431</v>
      </c>
      <c r="C855" s="23" t="s">
        <v>426</v>
      </c>
      <c r="D855" s="23" t="s">
        <v>597</v>
      </c>
      <c r="I855" s="20" t="e">
        <f t="shared" si="13"/>
        <v>#N/A</v>
      </c>
      <c r="J855" t="str">
        <f t="array" ref="J855">IFERROR(INDEX($D$2:$D$3093, SMALL(IF($I$2:$I$3093 = 1, ROW($I$2:$I$3093) - ROW($I$2) + 1), ROWS($I$2:$I855))), "")</f>
        <v/>
      </c>
      <c r="K855" s="23"/>
    </row>
    <row r="856" spans="1:11">
      <c r="A856" s="22" t="s">
        <v>423</v>
      </c>
      <c r="B856" s="23" t="s">
        <v>431</v>
      </c>
      <c r="C856" s="23" t="s">
        <v>427</v>
      </c>
      <c r="D856" s="23" t="s">
        <v>598</v>
      </c>
      <c r="I856" s="20" t="e">
        <f t="shared" si="13"/>
        <v>#N/A</v>
      </c>
      <c r="J856" t="str">
        <f t="array" ref="J856">IFERROR(INDEX($D$2:$D$3093, SMALL(IF($I$2:$I$3093 = 1, ROW($I$2:$I$3093) - ROW($I$2) + 1), ROWS($I$2:$I856))), "")</f>
        <v/>
      </c>
      <c r="K856" s="23"/>
    </row>
    <row r="857" spans="1:11">
      <c r="A857" s="22" t="s">
        <v>423</v>
      </c>
      <c r="B857" s="23" t="s">
        <v>431</v>
      </c>
      <c r="C857" s="23" t="s">
        <v>428</v>
      </c>
      <c r="D857" s="23" t="s">
        <v>599</v>
      </c>
      <c r="I857" s="20" t="e">
        <f t="shared" si="13"/>
        <v>#N/A</v>
      </c>
      <c r="J857" t="str">
        <f t="array" ref="J857">IFERROR(INDEX($D$2:$D$3093, SMALL(IF($I$2:$I$3093 = 1, ROW($I$2:$I$3093) - ROW($I$2) + 1), ROWS($I$2:$I857))), "")</f>
        <v/>
      </c>
      <c r="K857" s="23"/>
    </row>
    <row r="858" spans="1:11">
      <c r="A858" s="22" t="s">
        <v>433</v>
      </c>
      <c r="B858" s="23" t="s">
        <v>427</v>
      </c>
      <c r="C858" s="23" t="s">
        <v>533</v>
      </c>
      <c r="D858" s="23" t="s">
        <v>1997</v>
      </c>
      <c r="I858" s="20" t="e">
        <f t="shared" si="13"/>
        <v>#N/A</v>
      </c>
      <c r="J858" t="str">
        <f t="array" ref="J858">IFERROR(INDEX($D$2:$D$3093, SMALL(IF($I$2:$I$3093 = 1, ROW($I$2:$I$3093) - ROW($I$2) + 1), ROWS($I$2:$I858))), "")</f>
        <v/>
      </c>
      <c r="K858" s="23"/>
    </row>
    <row r="859" spans="1:11">
      <c r="A859" s="22" t="s">
        <v>425</v>
      </c>
      <c r="B859" s="23" t="s">
        <v>430</v>
      </c>
      <c r="C859" s="23" t="s">
        <v>433</v>
      </c>
      <c r="D859" s="23" t="s">
        <v>5279</v>
      </c>
      <c r="I859" s="20" t="e">
        <f t="shared" si="13"/>
        <v>#N/A</v>
      </c>
      <c r="J859" t="str">
        <f t="array" ref="J859">IFERROR(INDEX($D$2:$D$3093, SMALL(IF($I$2:$I$3093 = 1, ROW($I$2:$I$3093) - ROW($I$2) + 1), ROWS($I$2:$I859))), "")</f>
        <v/>
      </c>
      <c r="K859" s="23"/>
    </row>
    <row r="860" spans="1:11">
      <c r="A860" s="22" t="s">
        <v>434</v>
      </c>
      <c r="B860" s="23" t="s">
        <v>432</v>
      </c>
      <c r="C860" s="23" t="s">
        <v>434</v>
      </c>
      <c r="D860" s="23" t="s">
        <v>5278</v>
      </c>
      <c r="I860" s="20" t="e">
        <f t="shared" si="13"/>
        <v>#N/A</v>
      </c>
      <c r="J860" t="str">
        <f t="array" ref="J860">IFERROR(INDEX($D$2:$D$3093, SMALL(IF($I$2:$I$3093 = 1, ROW($I$2:$I$3093) - ROW($I$2) + 1), ROWS($I$2:$I860))), "")</f>
        <v/>
      </c>
      <c r="K860" s="23"/>
    </row>
    <row r="861" spans="1:11">
      <c r="A861" s="22" t="s">
        <v>425</v>
      </c>
      <c r="B861" s="23" t="s">
        <v>424</v>
      </c>
      <c r="C861" s="23" t="s">
        <v>482</v>
      </c>
      <c r="D861" s="23" t="s">
        <v>754</v>
      </c>
      <c r="I861" s="20" t="e">
        <f t="shared" si="13"/>
        <v>#N/A</v>
      </c>
      <c r="J861" t="str">
        <f t="array" ref="J861">IFERROR(INDEX($D$2:$D$3093, SMALL(IF($I$2:$I$3093 = 1, ROW($I$2:$I$3093) - ROW($I$2) + 1), ROWS($I$2:$I861))), "")</f>
        <v/>
      </c>
      <c r="K861" s="23"/>
    </row>
    <row r="862" spans="1:11">
      <c r="A862" s="22" t="s">
        <v>425</v>
      </c>
      <c r="B862" s="23" t="s">
        <v>424</v>
      </c>
      <c r="C862" s="23" t="s">
        <v>486</v>
      </c>
      <c r="D862" s="23" t="s">
        <v>755</v>
      </c>
      <c r="I862" s="20" t="e">
        <f t="shared" si="13"/>
        <v>#N/A</v>
      </c>
      <c r="J862" t="str">
        <f t="array" ref="J862">IFERROR(INDEX($D$2:$D$3093, SMALL(IF($I$2:$I$3093 = 1, ROW($I$2:$I$3093) - ROW($I$2) + 1), ROWS($I$2:$I862))), "")</f>
        <v/>
      </c>
      <c r="K862" s="23"/>
    </row>
    <row r="863" spans="1:11">
      <c r="A863" s="22" t="s">
        <v>433</v>
      </c>
      <c r="B863" s="23" t="s">
        <v>434</v>
      </c>
      <c r="C863" s="23" t="s">
        <v>423</v>
      </c>
      <c r="D863" s="23" t="s">
        <v>2024</v>
      </c>
      <c r="I863" s="20" t="e">
        <f t="shared" si="13"/>
        <v>#N/A</v>
      </c>
      <c r="J863" t="str">
        <f t="array" ref="J863">IFERROR(INDEX($D$2:$D$3093, SMALL(IF($I$2:$I$3093 = 1, ROW($I$2:$I$3093) - ROW($I$2) + 1), ROWS($I$2:$I863))), "")</f>
        <v/>
      </c>
      <c r="K863" s="23"/>
    </row>
    <row r="864" spans="1:11">
      <c r="A864" s="22" t="s">
        <v>436</v>
      </c>
      <c r="B864" s="23" t="s">
        <v>433</v>
      </c>
      <c r="C864" s="23" t="s">
        <v>428</v>
      </c>
      <c r="D864" s="23" t="s">
        <v>2400</v>
      </c>
      <c r="I864" s="20" t="e">
        <f t="shared" si="13"/>
        <v>#N/A</v>
      </c>
      <c r="J864" t="str">
        <f t="array" ref="J864">IFERROR(INDEX($D$2:$D$3093, SMALL(IF($I$2:$I$3093 = 1, ROW($I$2:$I$3093) - ROW($I$2) + 1), ROWS($I$2:$I864))), "")</f>
        <v/>
      </c>
      <c r="K864" s="23"/>
    </row>
    <row r="865" spans="1:11">
      <c r="A865" s="22" t="s">
        <v>435</v>
      </c>
      <c r="B865" s="23" t="s">
        <v>437</v>
      </c>
      <c r="C865" s="23" t="s">
        <v>449</v>
      </c>
      <c r="D865" s="23" t="s">
        <v>2314</v>
      </c>
      <c r="I865" s="20" t="e">
        <f t="shared" si="13"/>
        <v>#N/A</v>
      </c>
      <c r="J865" t="str">
        <f t="array" ref="J865">IFERROR(INDEX($D$2:$D$3093, SMALL(IF($I$2:$I$3093 = 1, ROW($I$2:$I$3093) - ROW($I$2) + 1), ROWS($I$2:$I865))), "")</f>
        <v/>
      </c>
      <c r="K865" s="23"/>
    </row>
    <row r="866" spans="1:11">
      <c r="A866" s="22" t="s">
        <v>427</v>
      </c>
      <c r="B866" s="23" t="s">
        <v>428</v>
      </c>
      <c r="C866" s="23" t="s">
        <v>427</v>
      </c>
      <c r="D866" s="23" t="s">
        <v>1393</v>
      </c>
      <c r="I866" s="20" t="e">
        <f t="shared" si="13"/>
        <v>#N/A</v>
      </c>
      <c r="J866" t="str">
        <f t="array" ref="J866">IFERROR(INDEX($D$2:$D$3093, SMALL(IF($I$2:$I$3093 = 1, ROW($I$2:$I$3093) - ROW($I$2) + 1), ROWS($I$2:$I866))), "")</f>
        <v/>
      </c>
      <c r="K866" s="23"/>
    </row>
    <row r="867" spans="1:11">
      <c r="A867" s="22" t="s">
        <v>434</v>
      </c>
      <c r="B867" s="23" t="s">
        <v>431</v>
      </c>
      <c r="C867" s="23" t="s">
        <v>432</v>
      </c>
      <c r="D867" s="23" t="s">
        <v>5280</v>
      </c>
      <c r="I867" s="20" t="e">
        <f t="shared" si="13"/>
        <v>#N/A</v>
      </c>
      <c r="J867" t="str">
        <f t="array" ref="J867">IFERROR(INDEX($D$2:$D$3093, SMALL(IF($I$2:$I$3093 = 1, ROW($I$2:$I$3093) - ROW($I$2) + 1), ROWS($I$2:$I867))), "")</f>
        <v/>
      </c>
      <c r="K867" s="23"/>
    </row>
    <row r="868" spans="1:11">
      <c r="A868" s="22" t="s">
        <v>437</v>
      </c>
      <c r="B868" s="23" t="s">
        <v>428</v>
      </c>
      <c r="C868" s="23" t="s">
        <v>447</v>
      </c>
      <c r="D868" s="23" t="s">
        <v>5281</v>
      </c>
      <c r="I868" s="20" t="e">
        <f t="shared" si="13"/>
        <v>#N/A</v>
      </c>
      <c r="J868" t="str">
        <f t="array" ref="J868">IFERROR(INDEX($D$2:$D$3093, SMALL(IF($I$2:$I$3093 = 1, ROW($I$2:$I$3093) - ROW($I$2) + 1), ROWS($I$2:$I868))), "")</f>
        <v/>
      </c>
      <c r="K868" s="23"/>
    </row>
    <row r="869" spans="1:11">
      <c r="A869" s="22" t="s">
        <v>437</v>
      </c>
      <c r="B869" s="23" t="s">
        <v>429</v>
      </c>
      <c r="C869" s="23" t="s">
        <v>429</v>
      </c>
      <c r="D869" s="23" t="s">
        <v>2546</v>
      </c>
      <c r="I869" s="20" t="e">
        <f t="shared" si="13"/>
        <v>#N/A</v>
      </c>
      <c r="J869" t="str">
        <f t="array" ref="J869">IFERROR(INDEX($D$2:$D$3093, SMALL(IF($I$2:$I$3093 = 1, ROW($I$2:$I$3093) - ROW($I$2) + 1), ROWS($I$2:$I869))), "")</f>
        <v/>
      </c>
      <c r="K869" s="23"/>
    </row>
    <row r="870" spans="1:11">
      <c r="A870" s="22" t="s">
        <v>425</v>
      </c>
      <c r="B870" s="23" t="s">
        <v>430</v>
      </c>
      <c r="C870" s="23" t="s">
        <v>434</v>
      </c>
      <c r="D870" s="23" t="s">
        <v>921</v>
      </c>
      <c r="I870" s="20" t="e">
        <f t="shared" si="13"/>
        <v>#N/A</v>
      </c>
      <c r="J870" t="str">
        <f t="array" ref="J870">IFERROR(INDEX($D$2:$D$3093, SMALL(IF($I$2:$I$3093 = 1, ROW($I$2:$I$3093) - ROW($I$2) + 1), ROWS($I$2:$I870))), "")</f>
        <v/>
      </c>
      <c r="K870" s="23"/>
    </row>
    <row r="871" spans="1:11">
      <c r="A871" s="22" t="s">
        <v>452</v>
      </c>
      <c r="B871" s="23" t="s">
        <v>429</v>
      </c>
      <c r="C871" s="23" t="s">
        <v>533</v>
      </c>
      <c r="D871" s="23" t="s">
        <v>3017</v>
      </c>
      <c r="I871" s="20" t="e">
        <f t="shared" si="13"/>
        <v>#N/A</v>
      </c>
      <c r="J871" t="str">
        <f t="array" ref="J871">IFERROR(INDEX($D$2:$D$3093, SMALL(IF($I$2:$I$3093 = 1, ROW($I$2:$I$3093) - ROW($I$2) + 1), ROWS($I$2:$I871))), "")</f>
        <v/>
      </c>
      <c r="K871" s="23"/>
    </row>
    <row r="872" spans="1:11">
      <c r="A872" s="22" t="s">
        <v>437</v>
      </c>
      <c r="B872" s="23" t="s">
        <v>425</v>
      </c>
      <c r="C872" s="23" t="s">
        <v>429</v>
      </c>
      <c r="D872" s="23" t="s">
        <v>2454</v>
      </c>
      <c r="I872" s="20" t="e">
        <f t="shared" si="13"/>
        <v>#N/A</v>
      </c>
      <c r="J872" t="str">
        <f t="array" ref="J872">IFERROR(INDEX($D$2:$D$3093, SMALL(IF($I$2:$I$3093 = 1, ROW($I$2:$I$3093) - ROW($I$2) + 1), ROWS($I$2:$I872))), "")</f>
        <v/>
      </c>
      <c r="K872" s="23"/>
    </row>
    <row r="873" spans="1:11">
      <c r="A873" s="22" t="s">
        <v>425</v>
      </c>
      <c r="B873" s="23" t="s">
        <v>433</v>
      </c>
      <c r="C873" s="23" t="s">
        <v>437</v>
      </c>
      <c r="D873" s="23" t="s">
        <v>184</v>
      </c>
      <c r="I873" s="20" t="e">
        <f t="shared" si="13"/>
        <v>#N/A</v>
      </c>
      <c r="J873" t="str">
        <f t="array" ref="J873">IFERROR(INDEX($D$2:$D$3093, SMALL(IF($I$2:$I$3093 = 1, ROW($I$2:$I$3093) - ROW($I$2) + 1), ROWS($I$2:$I873))), "")</f>
        <v/>
      </c>
      <c r="K873" s="23"/>
    </row>
    <row r="874" spans="1:11">
      <c r="A874" s="22" t="s">
        <v>437</v>
      </c>
      <c r="B874" s="23" t="s">
        <v>423</v>
      </c>
      <c r="C874" s="23" t="s">
        <v>434</v>
      </c>
      <c r="D874" s="23" t="s">
        <v>2412</v>
      </c>
      <c r="I874" s="20" t="e">
        <f t="shared" si="13"/>
        <v>#N/A</v>
      </c>
      <c r="J874" t="str">
        <f t="array" ref="J874">IFERROR(INDEX($D$2:$D$3093, SMALL(IF($I$2:$I$3093 = 1, ROW($I$2:$I$3093) - ROW($I$2) + 1), ROWS($I$2:$I874))), "")</f>
        <v/>
      </c>
      <c r="K874" s="23"/>
    </row>
    <row r="875" spans="1:11">
      <c r="A875" s="22" t="s">
        <v>425</v>
      </c>
      <c r="B875" s="23" t="s">
        <v>434</v>
      </c>
      <c r="C875" s="23" t="s">
        <v>438</v>
      </c>
      <c r="D875" s="23" t="s">
        <v>996</v>
      </c>
      <c r="I875" s="20" t="e">
        <f t="shared" si="13"/>
        <v>#N/A</v>
      </c>
      <c r="J875" t="str">
        <f t="array" ref="J875">IFERROR(INDEX($D$2:$D$3093, SMALL(IF($I$2:$I$3093 = 1, ROW($I$2:$I$3093) - ROW($I$2) + 1), ROWS($I$2:$I875))), "")</f>
        <v/>
      </c>
      <c r="K875" s="23"/>
    </row>
    <row r="876" spans="1:11">
      <c r="A876" s="22" t="s">
        <v>425</v>
      </c>
      <c r="B876" s="23" t="s">
        <v>427</v>
      </c>
      <c r="C876" s="23" t="s">
        <v>431</v>
      </c>
      <c r="D876" s="23" t="s">
        <v>851</v>
      </c>
      <c r="I876" s="20" t="e">
        <f t="shared" si="13"/>
        <v>#N/A</v>
      </c>
      <c r="J876" t="str">
        <f t="array" ref="J876">IFERROR(INDEX($D$2:$D$3093, SMALL(IF($I$2:$I$3093 = 1, ROW($I$2:$I$3093) - ROW($I$2) + 1), ROWS($I$2:$I876))), "")</f>
        <v/>
      </c>
      <c r="K876" s="23"/>
    </row>
    <row r="877" spans="1:11">
      <c r="A877" s="22" t="s">
        <v>437</v>
      </c>
      <c r="B877" s="23" t="s">
        <v>428</v>
      </c>
      <c r="C877" s="23" t="s">
        <v>448</v>
      </c>
      <c r="D877" s="23" t="s">
        <v>2522</v>
      </c>
      <c r="I877" s="20" t="e">
        <f t="shared" si="13"/>
        <v>#N/A</v>
      </c>
      <c r="J877" t="str">
        <f t="array" ref="J877">IFERROR(INDEX($D$2:$D$3093, SMALL(IF($I$2:$I$3093 = 1, ROW($I$2:$I$3093) - ROW($I$2) + 1), ROWS($I$2:$I877))), "")</f>
        <v/>
      </c>
      <c r="K877" s="23"/>
    </row>
    <row r="878" spans="1:11">
      <c r="A878" s="22" t="s">
        <v>533</v>
      </c>
      <c r="B878" s="23" t="s">
        <v>427</v>
      </c>
      <c r="C878" s="23" t="s">
        <v>426</v>
      </c>
      <c r="D878" s="23" t="s">
        <v>1111</v>
      </c>
      <c r="I878" s="20" t="e">
        <f t="shared" si="13"/>
        <v>#N/A</v>
      </c>
      <c r="J878" t="str">
        <f t="array" ref="J878">IFERROR(INDEX($D$2:$D$3093, SMALL(IF($I$2:$I$3093 = 1, ROW($I$2:$I$3093) - ROW($I$2) + 1), ROWS($I$2:$I878))), "")</f>
        <v/>
      </c>
      <c r="K878" s="23"/>
    </row>
    <row r="879" spans="1:11">
      <c r="A879" s="22" t="s">
        <v>425</v>
      </c>
      <c r="B879" s="23" t="s">
        <v>430</v>
      </c>
      <c r="C879" s="23" t="s">
        <v>435</v>
      </c>
      <c r="D879" s="23" t="s">
        <v>922</v>
      </c>
      <c r="I879" s="20" t="e">
        <f t="shared" si="13"/>
        <v>#N/A</v>
      </c>
      <c r="J879" t="str">
        <f t="array" ref="J879">IFERROR(INDEX($D$2:$D$3093, SMALL(IF($I$2:$I$3093 = 1, ROW($I$2:$I$3093) - ROW($I$2) + 1), ROWS($I$2:$I879))), "")</f>
        <v/>
      </c>
      <c r="K879" s="23"/>
    </row>
    <row r="880" spans="1:11">
      <c r="A880" s="22" t="s">
        <v>439</v>
      </c>
      <c r="B880" s="23" t="s">
        <v>432</v>
      </c>
      <c r="C880" s="23" t="s">
        <v>533</v>
      </c>
      <c r="D880" s="23" t="s">
        <v>2849</v>
      </c>
      <c r="I880" s="20" t="e">
        <f t="shared" si="13"/>
        <v>#N/A</v>
      </c>
      <c r="J880" t="str">
        <f t="array" ref="J880">IFERROR(INDEX($D$2:$D$3093, SMALL(IF($I$2:$I$3093 = 1, ROW($I$2:$I$3093) - ROW($I$2) + 1), ROWS($I$2:$I880))), "")</f>
        <v/>
      </c>
      <c r="K880" s="23"/>
    </row>
    <row r="881" spans="1:11">
      <c r="A881" s="22" t="s">
        <v>434</v>
      </c>
      <c r="B881" s="23" t="s">
        <v>424</v>
      </c>
      <c r="C881" s="23" t="s">
        <v>426</v>
      </c>
      <c r="D881" s="23" t="s">
        <v>2059</v>
      </c>
      <c r="I881" s="20" t="e">
        <f t="shared" si="13"/>
        <v>#N/A</v>
      </c>
      <c r="J881" t="str">
        <f t="array" ref="J881">IFERROR(INDEX($D$2:$D$3093, SMALL(IF($I$2:$I$3093 = 1, ROW($I$2:$I$3093) - ROW($I$2) + 1), ROWS($I$2:$I881))), "")</f>
        <v/>
      </c>
      <c r="K881" s="23"/>
    </row>
    <row r="882" spans="1:11">
      <c r="A882" s="22" t="s">
        <v>434</v>
      </c>
      <c r="B882" s="23" t="s">
        <v>437</v>
      </c>
      <c r="C882" s="23" t="s">
        <v>431</v>
      </c>
      <c r="D882" s="23" t="s">
        <v>2210</v>
      </c>
      <c r="I882" s="20" t="e">
        <f t="shared" si="13"/>
        <v>#N/A</v>
      </c>
      <c r="J882" t="str">
        <f t="array" ref="J882">IFERROR(INDEX($D$2:$D$3093, SMALL(IF($I$2:$I$3093 = 1, ROW($I$2:$I$3093) - ROW($I$2) + 1), ROWS($I$2:$I882))), "")</f>
        <v/>
      </c>
      <c r="K882" s="23"/>
    </row>
    <row r="883" spans="1:11">
      <c r="A883" s="22" t="s">
        <v>425</v>
      </c>
      <c r="B883" s="23" t="s">
        <v>424</v>
      </c>
      <c r="C883" s="23" t="s">
        <v>457</v>
      </c>
      <c r="D883" s="23" t="s">
        <v>739</v>
      </c>
      <c r="I883" s="20" t="e">
        <f t="shared" si="13"/>
        <v>#N/A</v>
      </c>
      <c r="J883" t="str">
        <f t="array" ref="J883">IFERROR(INDEX($D$2:$D$3093, SMALL(IF($I$2:$I$3093 = 1, ROW($I$2:$I$3093) - ROW($I$2) + 1), ROWS($I$2:$I883))), "")</f>
        <v/>
      </c>
      <c r="K883" s="23"/>
    </row>
    <row r="884" spans="1:11">
      <c r="A884" s="22" t="s">
        <v>533</v>
      </c>
      <c r="B884" s="23" t="s">
        <v>424</v>
      </c>
      <c r="C884" s="23" t="s">
        <v>437</v>
      </c>
      <c r="D884" s="23" t="s">
        <v>1043</v>
      </c>
      <c r="I884" s="20" t="e">
        <f t="shared" si="13"/>
        <v>#N/A</v>
      </c>
      <c r="J884" t="str">
        <f t="array" ref="J884">IFERROR(INDEX($D$2:$D$3093, SMALL(IF($I$2:$I$3093 = 1, ROW($I$2:$I$3093) - ROW($I$2) + 1), ROWS($I$2:$I884))), "")</f>
        <v/>
      </c>
      <c r="K884" s="23"/>
    </row>
    <row r="885" spans="1:11">
      <c r="A885" s="22" t="s">
        <v>461</v>
      </c>
      <c r="B885" s="23" t="s">
        <v>425</v>
      </c>
      <c r="C885" s="23" t="s">
        <v>431</v>
      </c>
      <c r="D885" s="23" t="s">
        <v>3044</v>
      </c>
      <c r="I885" s="20" t="e">
        <f t="shared" si="13"/>
        <v>#N/A</v>
      </c>
      <c r="J885" t="str">
        <f t="array" ref="J885">IFERROR(INDEX($D$2:$D$3093, SMALL(IF($I$2:$I$3093 = 1, ROW($I$2:$I$3093) - ROW($I$2) + 1), ROWS($I$2:$I885))), "")</f>
        <v/>
      </c>
      <c r="K885" s="23"/>
    </row>
    <row r="886" spans="1:11">
      <c r="A886" s="22" t="s">
        <v>429</v>
      </c>
      <c r="B886" s="23" t="s">
        <v>424</v>
      </c>
      <c r="C886" s="23" t="s">
        <v>424</v>
      </c>
      <c r="D886" s="23" t="s">
        <v>1522</v>
      </c>
      <c r="I886" s="20" t="e">
        <f t="shared" si="13"/>
        <v>#N/A</v>
      </c>
      <c r="J886" t="str">
        <f t="array" ref="J886">IFERROR(INDEX($D$2:$D$3093, SMALL(IF($I$2:$I$3093 = 1, ROW($I$2:$I$3093) - ROW($I$2) + 1), ROWS($I$2:$I886))), "")</f>
        <v/>
      </c>
      <c r="K886" s="23"/>
    </row>
    <row r="887" spans="1:11">
      <c r="A887" s="22" t="s">
        <v>430</v>
      </c>
      <c r="B887" s="23" t="s">
        <v>433</v>
      </c>
      <c r="C887" s="23" t="s">
        <v>426</v>
      </c>
      <c r="D887" s="23" t="s">
        <v>1733</v>
      </c>
      <c r="I887" s="20" t="e">
        <f t="shared" si="13"/>
        <v>#N/A</v>
      </c>
      <c r="J887" t="str">
        <f t="array" ref="J887">IFERROR(INDEX($D$2:$D$3093, SMALL(IF($I$2:$I$3093 = 1, ROW($I$2:$I$3093) - ROW($I$2) + 1), ROWS($I$2:$I887))), "")</f>
        <v/>
      </c>
      <c r="K887" s="23"/>
    </row>
    <row r="888" spans="1:11">
      <c r="A888" s="22" t="s">
        <v>428</v>
      </c>
      <c r="B888" s="23" t="s">
        <v>533</v>
      </c>
      <c r="C888" s="23" t="s">
        <v>424</v>
      </c>
      <c r="D888" s="23" t="s">
        <v>1474</v>
      </c>
      <c r="I888" s="20" t="e">
        <f t="shared" si="13"/>
        <v>#N/A</v>
      </c>
      <c r="J888" t="str">
        <f t="array" ref="J888">IFERROR(INDEX($D$2:$D$3093, SMALL(IF($I$2:$I$3093 = 1, ROW($I$2:$I$3093) - ROW($I$2) + 1), ROWS($I$2:$I888))), "")</f>
        <v/>
      </c>
      <c r="K888" s="23"/>
    </row>
    <row r="889" spans="1:11">
      <c r="A889" s="22" t="s">
        <v>425</v>
      </c>
      <c r="B889" s="23" t="s">
        <v>423</v>
      </c>
      <c r="C889" s="23" t="s">
        <v>433</v>
      </c>
      <c r="D889" s="23" t="s">
        <v>716</v>
      </c>
      <c r="I889" s="20" t="e">
        <f t="shared" si="13"/>
        <v>#N/A</v>
      </c>
      <c r="J889" t="str">
        <f t="array" ref="J889">IFERROR(INDEX($D$2:$D$3093, SMALL(IF($I$2:$I$3093 = 1, ROW($I$2:$I$3093) - ROW($I$2) + 1), ROWS($I$2:$I889))), "")</f>
        <v/>
      </c>
      <c r="K889" s="23"/>
    </row>
    <row r="890" spans="1:11">
      <c r="A890" s="22" t="s">
        <v>427</v>
      </c>
      <c r="B890" s="23" t="s">
        <v>427</v>
      </c>
      <c r="C890" s="23" t="s">
        <v>533</v>
      </c>
      <c r="D890" s="23" t="s">
        <v>185</v>
      </c>
      <c r="I890" s="20" t="e">
        <f t="shared" si="13"/>
        <v>#N/A</v>
      </c>
      <c r="J890" t="str">
        <f t="array" ref="J890">IFERROR(INDEX($D$2:$D$3093, SMALL(IF($I$2:$I$3093 = 1, ROW($I$2:$I$3093) - ROW($I$2) + 1), ROWS($I$2:$I890))), "")</f>
        <v/>
      </c>
      <c r="K890" s="23"/>
    </row>
    <row r="891" spans="1:11">
      <c r="A891" s="22" t="s">
        <v>425</v>
      </c>
      <c r="B891" s="23" t="s">
        <v>428</v>
      </c>
      <c r="C891" s="23" t="s">
        <v>435</v>
      </c>
      <c r="D891" s="23" t="s">
        <v>858</v>
      </c>
      <c r="I891" s="20" t="e">
        <f t="shared" si="13"/>
        <v>#N/A</v>
      </c>
      <c r="J891" t="str">
        <f t="array" ref="J891">IFERROR(INDEX($D$2:$D$3093, SMALL(IF($I$2:$I$3093 = 1, ROW($I$2:$I$3093) - ROW($I$2) + 1), ROWS($I$2:$I891))), "")</f>
        <v/>
      </c>
      <c r="K891" s="23"/>
    </row>
    <row r="892" spans="1:11">
      <c r="A892" s="22" t="s">
        <v>435</v>
      </c>
      <c r="B892" s="23" t="s">
        <v>433</v>
      </c>
      <c r="C892" s="23" t="s">
        <v>424</v>
      </c>
      <c r="D892" s="23" t="s">
        <v>186</v>
      </c>
      <c r="I892" s="20" t="e">
        <f t="shared" si="13"/>
        <v>#N/A</v>
      </c>
      <c r="J892" t="str">
        <f t="array" ref="J892">IFERROR(INDEX($D$2:$D$3093, SMALL(IF($I$2:$I$3093 = 1, ROW($I$2:$I$3093) - ROW($I$2) + 1), ROWS($I$2:$I892))), "")</f>
        <v/>
      </c>
      <c r="K892" s="23"/>
    </row>
    <row r="893" spans="1:11">
      <c r="A893" s="22" t="s">
        <v>431</v>
      </c>
      <c r="B893" s="23" t="s">
        <v>533</v>
      </c>
      <c r="C893" s="23" t="s">
        <v>533</v>
      </c>
      <c r="D893" s="23" t="s">
        <v>1799</v>
      </c>
      <c r="I893" s="20" t="e">
        <f t="shared" si="13"/>
        <v>#N/A</v>
      </c>
      <c r="J893" t="str">
        <f t="array" ref="J893">IFERROR(INDEX($D$2:$D$3093, SMALL(IF($I$2:$I$3093 = 1, ROW($I$2:$I$3093) - ROW($I$2) + 1), ROWS($I$2:$I893))), "")</f>
        <v/>
      </c>
      <c r="K893" s="23"/>
    </row>
    <row r="894" spans="1:11">
      <c r="A894" s="22" t="s">
        <v>425</v>
      </c>
      <c r="B894" s="23" t="s">
        <v>429</v>
      </c>
      <c r="C894" s="23" t="s">
        <v>441</v>
      </c>
      <c r="D894" s="23" t="s">
        <v>887</v>
      </c>
      <c r="I894" s="20" t="e">
        <f t="shared" si="13"/>
        <v>#N/A</v>
      </c>
      <c r="J894" t="str">
        <f t="array" ref="J894">IFERROR(INDEX($D$2:$D$3093, SMALL(IF($I$2:$I$3093 = 1, ROW($I$2:$I$3093) - ROW($I$2) + 1), ROWS($I$2:$I894))), "")</f>
        <v/>
      </c>
      <c r="K894" s="23"/>
    </row>
    <row r="895" spans="1:11">
      <c r="A895" s="22" t="s">
        <v>430</v>
      </c>
      <c r="B895" s="23" t="s">
        <v>428</v>
      </c>
      <c r="C895" s="23" t="s">
        <v>749</v>
      </c>
      <c r="D895" s="23" t="s">
        <v>1669</v>
      </c>
      <c r="I895" s="20" t="e">
        <f t="shared" si="13"/>
        <v>#N/A</v>
      </c>
      <c r="J895" t="str">
        <f t="array" ref="J895">IFERROR(INDEX($D$2:$D$3093, SMALL(IF($I$2:$I$3093 = 1, ROW($I$2:$I$3093) - ROW($I$2) + 1), ROWS($I$2:$I895))), "")</f>
        <v/>
      </c>
      <c r="K895" s="23"/>
    </row>
    <row r="896" spans="1:11">
      <c r="A896" s="22" t="s">
        <v>430</v>
      </c>
      <c r="B896" s="23" t="s">
        <v>428</v>
      </c>
      <c r="C896" s="23" t="s">
        <v>442</v>
      </c>
      <c r="D896" s="23" t="s">
        <v>1650</v>
      </c>
      <c r="I896" s="20" t="e">
        <f t="shared" si="13"/>
        <v>#N/A</v>
      </c>
      <c r="J896" t="str">
        <f t="array" ref="J896">IFERROR(INDEX($D$2:$D$3093, SMALL(IF($I$2:$I$3093 = 1, ROW($I$2:$I$3093) - ROW($I$2) + 1), ROWS($I$2:$I896))), "")</f>
        <v/>
      </c>
      <c r="K896" s="23"/>
    </row>
    <row r="897" spans="1:11">
      <c r="A897" s="22" t="s">
        <v>425</v>
      </c>
      <c r="B897" s="23" t="s">
        <v>429</v>
      </c>
      <c r="C897" s="23" t="s">
        <v>442</v>
      </c>
      <c r="D897" s="23" t="s">
        <v>5283</v>
      </c>
      <c r="I897" s="20" t="e">
        <f t="shared" si="13"/>
        <v>#N/A</v>
      </c>
      <c r="J897" t="str">
        <f t="array" ref="J897">IFERROR(INDEX($D$2:$D$3093, SMALL(IF($I$2:$I$3093 = 1, ROW($I$2:$I$3093) - ROW($I$2) + 1), ROWS($I$2:$I897))), "")</f>
        <v/>
      </c>
      <c r="K897" s="23"/>
    </row>
    <row r="898" spans="1:11">
      <c r="A898" s="22" t="s">
        <v>434</v>
      </c>
      <c r="B898" s="23" t="s">
        <v>423</v>
      </c>
      <c r="C898" s="23" t="s">
        <v>438</v>
      </c>
      <c r="D898" s="23" t="s">
        <v>5282</v>
      </c>
      <c r="I898" s="20" t="e">
        <f t="shared" si="13"/>
        <v>#N/A</v>
      </c>
      <c r="J898" t="str">
        <f t="array" ref="J898">IFERROR(INDEX($D$2:$D$3093, SMALL(IF($I$2:$I$3093 = 1, ROW($I$2:$I$3093) - ROW($I$2) + 1), ROWS($I$2:$I898))), "")</f>
        <v/>
      </c>
      <c r="K898" s="23"/>
    </row>
    <row r="899" spans="1:11">
      <c r="A899" s="22" t="s">
        <v>437</v>
      </c>
      <c r="B899" s="23" t="s">
        <v>431</v>
      </c>
      <c r="C899" s="23" t="s">
        <v>427</v>
      </c>
      <c r="D899" s="23" t="s">
        <v>2581</v>
      </c>
      <c r="I899" s="20" t="e">
        <f t="shared" ref="I899:I962" si="14">IF(AND(A899=$G$6, B899=$G$5), 1, 0)</f>
        <v>#N/A</v>
      </c>
      <c r="J899" t="str">
        <f t="array" ref="J899">IFERROR(INDEX($D$2:$D$3093, SMALL(IF($I$2:$I$3093 = 1, ROW($I$2:$I$3093) - ROW($I$2) + 1), ROWS($I$2:$I899))), "")</f>
        <v/>
      </c>
      <c r="K899" s="23"/>
    </row>
    <row r="900" spans="1:11">
      <c r="A900" s="22" t="s">
        <v>533</v>
      </c>
      <c r="B900" s="23" t="s">
        <v>424</v>
      </c>
      <c r="C900" s="23" t="s">
        <v>438</v>
      </c>
      <c r="D900" s="23" t="s">
        <v>1044</v>
      </c>
      <c r="I900" s="20" t="e">
        <f t="shared" si="14"/>
        <v>#N/A</v>
      </c>
      <c r="J900" t="str">
        <f t="array" ref="J900">IFERROR(INDEX($D$2:$D$3093, SMALL(IF($I$2:$I$3093 = 1, ROW($I$2:$I$3093) - ROW($I$2) + 1), ROWS($I$2:$I900))), "")</f>
        <v/>
      </c>
      <c r="K900" s="23"/>
    </row>
    <row r="901" spans="1:11">
      <c r="A901" s="22" t="s">
        <v>425</v>
      </c>
      <c r="B901" s="23" t="s">
        <v>431</v>
      </c>
      <c r="C901" s="23" t="s">
        <v>430</v>
      </c>
      <c r="D901" s="23" t="s">
        <v>5285</v>
      </c>
      <c r="I901" s="20" t="e">
        <f t="shared" si="14"/>
        <v>#N/A</v>
      </c>
      <c r="J901" t="str">
        <f t="array" ref="J901">IFERROR(INDEX($D$2:$D$3093, SMALL(IF($I$2:$I$3093 = 1, ROW($I$2:$I$3093) - ROW($I$2) + 1), ROWS($I$2:$I901))), "")</f>
        <v/>
      </c>
      <c r="K901" s="23"/>
    </row>
    <row r="902" spans="1:11">
      <c r="A902" s="22" t="s">
        <v>437</v>
      </c>
      <c r="B902" s="23" t="s">
        <v>423</v>
      </c>
      <c r="C902" s="23" t="s">
        <v>436</v>
      </c>
      <c r="D902" s="23" t="s">
        <v>5284</v>
      </c>
      <c r="I902" s="20" t="e">
        <f t="shared" si="14"/>
        <v>#N/A</v>
      </c>
      <c r="J902" t="str">
        <f t="array" ref="J902">IFERROR(INDEX($D$2:$D$3093, SMALL(IF($I$2:$I$3093 = 1, ROW($I$2:$I$3093) - ROW($I$2) + 1), ROWS($I$2:$I902))), "")</f>
        <v/>
      </c>
      <c r="K902" s="23"/>
    </row>
    <row r="903" spans="1:11">
      <c r="A903" s="22" t="s">
        <v>437</v>
      </c>
      <c r="B903" s="23" t="s">
        <v>428</v>
      </c>
      <c r="C903" s="23" t="s">
        <v>449</v>
      </c>
      <c r="D903" s="23" t="s">
        <v>2523</v>
      </c>
      <c r="I903" s="20" t="e">
        <f t="shared" si="14"/>
        <v>#N/A</v>
      </c>
      <c r="J903" t="str">
        <f t="array" ref="J903">IFERROR(INDEX($D$2:$D$3093, SMALL(IF($I$2:$I$3093 = 1, ROW($I$2:$I$3093) - ROW($I$2) + 1), ROWS($I$2:$I903))), "")</f>
        <v/>
      </c>
      <c r="K903" s="23"/>
    </row>
    <row r="904" spans="1:11">
      <c r="A904" s="22" t="s">
        <v>439</v>
      </c>
      <c r="B904" s="23" t="s">
        <v>425</v>
      </c>
      <c r="C904" s="23" t="s">
        <v>430</v>
      </c>
      <c r="D904" s="23" t="s">
        <v>2774</v>
      </c>
      <c r="I904" s="20" t="e">
        <f t="shared" si="14"/>
        <v>#N/A</v>
      </c>
      <c r="J904" t="str">
        <f t="array" ref="J904">IFERROR(INDEX($D$2:$D$3093, SMALL(IF($I$2:$I$3093 = 1, ROW($I$2:$I$3093) - ROW($I$2) + 1), ROWS($I$2:$I904))), "")</f>
        <v/>
      </c>
      <c r="K904" s="23"/>
    </row>
    <row r="905" spans="1:11">
      <c r="A905" s="22" t="s">
        <v>533</v>
      </c>
      <c r="B905" s="23" t="s">
        <v>424</v>
      </c>
      <c r="C905" s="23" t="s">
        <v>439</v>
      </c>
      <c r="D905" s="23" t="s">
        <v>1045</v>
      </c>
      <c r="I905" s="20" t="e">
        <f t="shared" si="14"/>
        <v>#N/A</v>
      </c>
      <c r="J905" t="str">
        <f t="array" ref="J905">IFERROR(INDEX($D$2:$D$3093, SMALL(IF($I$2:$I$3093 = 1, ROW($I$2:$I$3093) - ROW($I$2) + 1), ROWS($I$2:$I905))), "")</f>
        <v/>
      </c>
      <c r="K905" s="23"/>
    </row>
    <row r="906" spans="1:11">
      <c r="A906" s="22" t="s">
        <v>434</v>
      </c>
      <c r="B906" s="23" t="s">
        <v>423</v>
      </c>
      <c r="C906" s="23" t="s">
        <v>593</v>
      </c>
      <c r="D906" s="23" t="s">
        <v>2047</v>
      </c>
      <c r="I906" s="20" t="e">
        <f t="shared" si="14"/>
        <v>#N/A</v>
      </c>
      <c r="J906" t="str">
        <f t="array" ref="J906">IFERROR(INDEX($D$2:$D$3093, SMALL(IF($I$2:$I$3093 = 1, ROW($I$2:$I$3093) - ROW($I$2) + 1), ROWS($I$2:$I906))), "")</f>
        <v/>
      </c>
      <c r="K906" s="23"/>
    </row>
    <row r="907" spans="1:11">
      <c r="A907" s="22" t="s">
        <v>438</v>
      </c>
      <c r="B907" s="23" t="s">
        <v>431</v>
      </c>
      <c r="C907" s="23" t="s">
        <v>533</v>
      </c>
      <c r="D907" s="23" t="s">
        <v>2690</v>
      </c>
      <c r="I907" s="20" t="e">
        <f t="shared" si="14"/>
        <v>#N/A</v>
      </c>
      <c r="J907" t="str">
        <f t="array" ref="J907">IFERROR(INDEX($D$2:$D$3093, SMALL(IF($I$2:$I$3093 = 1, ROW($I$2:$I$3093) - ROW($I$2) + 1), ROWS($I$2:$I907))), "")</f>
        <v/>
      </c>
      <c r="K907" s="23"/>
    </row>
    <row r="908" spans="1:11">
      <c r="A908" s="22" t="s">
        <v>434</v>
      </c>
      <c r="B908" s="23" t="s">
        <v>424</v>
      </c>
      <c r="C908" s="23" t="s">
        <v>427</v>
      </c>
      <c r="D908" s="23" t="s">
        <v>2060</v>
      </c>
      <c r="I908" s="20" t="e">
        <f t="shared" si="14"/>
        <v>#N/A</v>
      </c>
      <c r="J908" t="str">
        <f t="array" ref="J908">IFERROR(INDEX($D$2:$D$3093, SMALL(IF($I$2:$I$3093 = 1, ROW($I$2:$I$3093) - ROW($I$2) + 1), ROWS($I$2:$I908))), "")</f>
        <v/>
      </c>
      <c r="K908" s="23"/>
    </row>
    <row r="909" spans="1:11">
      <c r="A909" s="22" t="s">
        <v>431</v>
      </c>
      <c r="B909" s="23" t="s">
        <v>434</v>
      </c>
      <c r="C909" s="23" t="s">
        <v>423</v>
      </c>
      <c r="D909" s="23" t="s">
        <v>1846</v>
      </c>
      <c r="I909" s="20" t="e">
        <f t="shared" si="14"/>
        <v>#N/A</v>
      </c>
      <c r="J909" t="str">
        <f t="array" ref="J909">IFERROR(INDEX($D$2:$D$3093, SMALL(IF($I$2:$I$3093 = 1, ROW($I$2:$I$3093) - ROW($I$2) + 1), ROWS($I$2:$I909))), "")</f>
        <v/>
      </c>
      <c r="K909" s="23"/>
    </row>
    <row r="910" spans="1:11">
      <c r="A910" s="22" t="s">
        <v>438</v>
      </c>
      <c r="B910" s="23" t="s">
        <v>427</v>
      </c>
      <c r="C910" s="23" t="s">
        <v>433</v>
      </c>
      <c r="D910" s="23" t="s">
        <v>2654</v>
      </c>
      <c r="I910" s="20" t="e">
        <f t="shared" si="14"/>
        <v>#N/A</v>
      </c>
      <c r="J910" t="str">
        <f t="array" ref="J910">IFERROR(INDEX($D$2:$D$3093, SMALL(IF($I$2:$I$3093 = 1, ROW($I$2:$I$3093) - ROW($I$2) + 1), ROWS($I$2:$I910))), "")</f>
        <v/>
      </c>
      <c r="K910" s="23"/>
    </row>
    <row r="911" spans="1:11">
      <c r="A911" s="22" t="s">
        <v>428</v>
      </c>
      <c r="B911" s="23" t="s">
        <v>429</v>
      </c>
      <c r="C911" s="23" t="s">
        <v>423</v>
      </c>
      <c r="D911" s="23" t="s">
        <v>5286</v>
      </c>
      <c r="I911" s="20" t="e">
        <f t="shared" si="14"/>
        <v>#N/A</v>
      </c>
      <c r="J911" t="str">
        <f t="array" ref="J911">IFERROR(INDEX($D$2:$D$3093, SMALL(IF($I$2:$I$3093 = 1, ROW($I$2:$I$3093) - ROW($I$2) + 1), ROWS($I$2:$I911))), "")</f>
        <v/>
      </c>
      <c r="K911" s="23"/>
    </row>
    <row r="912" spans="1:11">
      <c r="A912" s="22" t="s">
        <v>430</v>
      </c>
      <c r="B912" s="23" t="s">
        <v>434</v>
      </c>
      <c r="C912" s="23" t="s">
        <v>430</v>
      </c>
      <c r="D912" s="23" t="s">
        <v>5287</v>
      </c>
      <c r="I912" s="20" t="e">
        <f t="shared" si="14"/>
        <v>#N/A</v>
      </c>
      <c r="J912" t="str">
        <f t="array" ref="J912">IFERROR(INDEX($D$2:$D$3093, SMALL(IF($I$2:$I$3093 = 1, ROW($I$2:$I$3093) - ROW($I$2) + 1), ROWS($I$2:$I912))), "")</f>
        <v/>
      </c>
      <c r="K912" s="23"/>
    </row>
    <row r="913" spans="1:11">
      <c r="A913" s="22" t="s">
        <v>439</v>
      </c>
      <c r="B913" s="23" t="s">
        <v>440</v>
      </c>
      <c r="C913" s="23" t="s">
        <v>427</v>
      </c>
      <c r="D913" s="23" t="s">
        <v>2921</v>
      </c>
      <c r="I913" s="20" t="e">
        <f t="shared" si="14"/>
        <v>#N/A</v>
      </c>
      <c r="J913" t="str">
        <f t="array" ref="J913">IFERROR(INDEX($D$2:$D$3093, SMALL(IF($I$2:$I$3093 = 1, ROW($I$2:$I$3093) - ROW($I$2) + 1), ROWS($I$2:$I913))), "")</f>
        <v/>
      </c>
      <c r="K913" s="23"/>
    </row>
    <row r="914" spans="1:11">
      <c r="A914" s="22" t="s">
        <v>427</v>
      </c>
      <c r="B914" s="23" t="s">
        <v>436</v>
      </c>
      <c r="C914" s="23" t="s">
        <v>427</v>
      </c>
      <c r="D914" s="23" t="s">
        <v>1444</v>
      </c>
      <c r="I914" s="20" t="e">
        <f t="shared" si="14"/>
        <v>#N/A</v>
      </c>
      <c r="J914" t="str">
        <f t="array" ref="J914">IFERROR(INDEX($D$2:$D$3093, SMALL(IF($I$2:$I$3093 = 1, ROW($I$2:$I$3093) - ROW($I$2) + 1), ROWS($I$2:$I914))), "")</f>
        <v/>
      </c>
      <c r="K914" s="23"/>
    </row>
    <row r="915" spans="1:11">
      <c r="A915" s="22" t="s">
        <v>439</v>
      </c>
      <c r="B915" s="23" t="s">
        <v>439</v>
      </c>
      <c r="C915" s="23" t="s">
        <v>431</v>
      </c>
      <c r="D915" s="23" t="s">
        <v>2911</v>
      </c>
      <c r="I915" s="20" t="e">
        <f t="shared" si="14"/>
        <v>#N/A</v>
      </c>
      <c r="J915" t="str">
        <f t="array" ref="J915">IFERROR(INDEX($D$2:$D$3093, SMALL(IF($I$2:$I$3093 = 1, ROW($I$2:$I$3093) - ROW($I$2) + 1), ROWS($I$2:$I915))), "")</f>
        <v/>
      </c>
      <c r="K915" s="23"/>
    </row>
    <row r="916" spans="1:11">
      <c r="A916" s="22" t="s">
        <v>533</v>
      </c>
      <c r="B916" s="23" t="s">
        <v>426</v>
      </c>
      <c r="C916" s="23" t="s">
        <v>436</v>
      </c>
      <c r="D916" s="23" t="s">
        <v>1090</v>
      </c>
      <c r="I916" s="20" t="e">
        <f t="shared" si="14"/>
        <v>#N/A</v>
      </c>
      <c r="J916" t="str">
        <f t="array" ref="J916">IFERROR(INDEX($D$2:$D$3093, SMALL(IF($I$2:$I$3093 = 1, ROW($I$2:$I$3093) - ROW($I$2) + 1), ROWS($I$2:$I916))), "")</f>
        <v/>
      </c>
      <c r="K916" s="23"/>
    </row>
    <row r="917" spans="1:11">
      <c r="A917" s="22" t="s">
        <v>533</v>
      </c>
      <c r="B917" s="23" t="s">
        <v>424</v>
      </c>
      <c r="C917" s="23" t="s">
        <v>440</v>
      </c>
      <c r="D917" s="23" t="s">
        <v>1046</v>
      </c>
      <c r="I917" s="20" t="e">
        <f t="shared" si="14"/>
        <v>#N/A</v>
      </c>
      <c r="J917" t="str">
        <f t="array" ref="J917">IFERROR(INDEX($D$2:$D$3093, SMALL(IF($I$2:$I$3093 = 1, ROW($I$2:$I$3093) - ROW($I$2) + 1), ROWS($I$2:$I917))), "")</f>
        <v/>
      </c>
      <c r="K917" s="23"/>
    </row>
    <row r="918" spans="1:11">
      <c r="A918" s="22" t="s">
        <v>434</v>
      </c>
      <c r="B918" s="23" t="s">
        <v>424</v>
      </c>
      <c r="C918" s="23" t="s">
        <v>428</v>
      </c>
      <c r="D918" s="23" t="s">
        <v>2061</v>
      </c>
      <c r="I918" s="20" t="e">
        <f t="shared" si="14"/>
        <v>#N/A</v>
      </c>
      <c r="J918" t="str">
        <f t="array" ref="J918">IFERROR(INDEX($D$2:$D$3093, SMALL(IF($I$2:$I$3093 = 1, ROW($I$2:$I$3093) - ROW($I$2) + 1), ROWS($I$2:$I918))), "")</f>
        <v/>
      </c>
      <c r="K918" s="23"/>
    </row>
    <row r="919" spans="1:11">
      <c r="A919" s="22" t="s">
        <v>742</v>
      </c>
      <c r="B919" s="23" t="s">
        <v>423</v>
      </c>
      <c r="C919" s="23" t="s">
        <v>423</v>
      </c>
      <c r="D919" s="23" t="s">
        <v>3099</v>
      </c>
      <c r="I919" s="20" t="e">
        <f t="shared" si="14"/>
        <v>#N/A</v>
      </c>
      <c r="J919" t="str">
        <f t="array" ref="J919">IFERROR(INDEX($D$2:$D$3093, SMALL(IF($I$2:$I$3093 = 1, ROW($I$2:$I$3093) - ROW($I$2) + 1), ROWS($I$2:$I919))), "")</f>
        <v/>
      </c>
      <c r="K919" s="23"/>
    </row>
    <row r="920" spans="1:11">
      <c r="A920" s="22" t="s">
        <v>425</v>
      </c>
      <c r="B920" s="23" t="s">
        <v>425</v>
      </c>
      <c r="C920" s="23" t="s">
        <v>440</v>
      </c>
      <c r="D920" s="23" t="s">
        <v>790</v>
      </c>
      <c r="I920" s="20" t="e">
        <f t="shared" si="14"/>
        <v>#N/A</v>
      </c>
      <c r="J920" t="str">
        <f t="array" ref="J920">IFERROR(INDEX($D$2:$D$3093, SMALL(IF($I$2:$I$3093 = 1, ROW($I$2:$I$3093) - ROW($I$2) + 1), ROWS($I$2:$I920))), "")</f>
        <v/>
      </c>
      <c r="K920" s="23"/>
    </row>
    <row r="921" spans="1:11">
      <c r="A921" s="22" t="s">
        <v>430</v>
      </c>
      <c r="B921" s="23" t="s">
        <v>428</v>
      </c>
      <c r="C921" s="23" t="s">
        <v>473</v>
      </c>
      <c r="D921" s="23" t="s">
        <v>190</v>
      </c>
      <c r="I921" s="20" t="e">
        <f t="shared" si="14"/>
        <v>#N/A</v>
      </c>
      <c r="J921" t="str">
        <f t="array" ref="J921">IFERROR(INDEX($D$2:$D$3093, SMALL(IF($I$2:$I$3093 = 1, ROW($I$2:$I$3093) - ROW($I$2) + 1), ROWS($I$2:$I921))), "")</f>
        <v/>
      </c>
      <c r="K921" s="23"/>
    </row>
    <row r="922" spans="1:11">
      <c r="A922" s="22" t="s">
        <v>439</v>
      </c>
      <c r="B922" s="23" t="s">
        <v>442</v>
      </c>
      <c r="C922" s="23" t="s">
        <v>429</v>
      </c>
      <c r="D922" s="23" t="s">
        <v>2939</v>
      </c>
      <c r="I922" s="20" t="e">
        <f t="shared" si="14"/>
        <v>#N/A</v>
      </c>
      <c r="J922" t="str">
        <f t="array" ref="J922">IFERROR(INDEX($D$2:$D$3093, SMALL(IF($I$2:$I$3093 = 1, ROW($I$2:$I$3093) - ROW($I$2) + 1), ROWS($I$2:$I922))), "")</f>
        <v/>
      </c>
      <c r="K922" s="23"/>
    </row>
    <row r="923" spans="1:11">
      <c r="A923" s="22" t="s">
        <v>425</v>
      </c>
      <c r="B923" s="23" t="s">
        <v>429</v>
      </c>
      <c r="C923" s="23" t="s">
        <v>444</v>
      </c>
      <c r="D923" s="23" t="s">
        <v>888</v>
      </c>
      <c r="I923" s="20" t="e">
        <f t="shared" si="14"/>
        <v>#N/A</v>
      </c>
      <c r="J923" t="str">
        <f t="array" ref="J923">IFERROR(INDEX($D$2:$D$3093, SMALL(IF($I$2:$I$3093 = 1, ROW($I$2:$I$3093) - ROW($I$2) + 1), ROWS($I$2:$I923))), "")</f>
        <v/>
      </c>
      <c r="K923" s="23"/>
    </row>
    <row r="924" spans="1:11">
      <c r="A924" s="22" t="s">
        <v>429</v>
      </c>
      <c r="B924" s="23" t="s">
        <v>423</v>
      </c>
      <c r="C924" s="23" t="s">
        <v>424</v>
      </c>
      <c r="D924" s="23" t="s">
        <v>1519</v>
      </c>
      <c r="I924" s="20" t="e">
        <f t="shared" si="14"/>
        <v>#N/A</v>
      </c>
      <c r="J924" t="str">
        <f t="array" ref="J924">IFERROR(INDEX($D$2:$D$3093, SMALL(IF($I$2:$I$3093 = 1, ROW($I$2:$I$3093) - ROW($I$2) + 1), ROWS($I$2:$I924))), "")</f>
        <v/>
      </c>
      <c r="K924" s="23"/>
    </row>
    <row r="925" spans="1:11">
      <c r="A925" s="22" t="s">
        <v>438</v>
      </c>
      <c r="B925" s="23" t="s">
        <v>435</v>
      </c>
      <c r="C925" s="23" t="s">
        <v>431</v>
      </c>
      <c r="D925" s="23" t="s">
        <v>2744</v>
      </c>
      <c r="I925" s="20" t="e">
        <f t="shared" si="14"/>
        <v>#N/A</v>
      </c>
      <c r="J925" t="str">
        <f t="array" ref="J925">IFERROR(INDEX($D$2:$D$3093, SMALL(IF($I$2:$I$3093 = 1, ROW($I$2:$I$3093) - ROW($I$2) + 1), ROWS($I$2:$I925))), "")</f>
        <v/>
      </c>
      <c r="K925" s="23"/>
    </row>
    <row r="926" spans="1:11">
      <c r="A926" s="22" t="s">
        <v>434</v>
      </c>
      <c r="B926" s="23" t="s">
        <v>437</v>
      </c>
      <c r="C926" s="23" t="s">
        <v>432</v>
      </c>
      <c r="D926" s="23" t="s">
        <v>2211</v>
      </c>
      <c r="I926" s="20" t="e">
        <f t="shared" si="14"/>
        <v>#N/A</v>
      </c>
      <c r="J926" t="str">
        <f t="array" ref="J926">IFERROR(INDEX($D$2:$D$3093, SMALL(IF($I$2:$I$3093 = 1, ROW($I$2:$I$3093) - ROW($I$2) + 1), ROWS($I$2:$I926))), "")</f>
        <v/>
      </c>
      <c r="K926" s="23"/>
    </row>
    <row r="927" spans="1:11">
      <c r="A927" s="22" t="s">
        <v>430</v>
      </c>
      <c r="B927" s="23" t="s">
        <v>434</v>
      </c>
      <c r="C927" s="23" t="s">
        <v>431</v>
      </c>
      <c r="D927" s="23" t="s">
        <v>1753</v>
      </c>
      <c r="I927" s="20" t="e">
        <f t="shared" si="14"/>
        <v>#N/A</v>
      </c>
      <c r="J927" t="str">
        <f t="array" ref="J927">IFERROR(INDEX($D$2:$D$3093, SMALL(IF($I$2:$I$3093 = 1, ROW($I$2:$I$3093) - ROW($I$2) + 1), ROWS($I$2:$I927))), "")</f>
        <v/>
      </c>
      <c r="K927" s="23"/>
    </row>
    <row r="928" spans="1:11">
      <c r="A928" s="22" t="s">
        <v>425</v>
      </c>
      <c r="B928" s="23" t="s">
        <v>432</v>
      </c>
      <c r="C928" s="23" t="s">
        <v>429</v>
      </c>
      <c r="D928" s="23" t="s">
        <v>950</v>
      </c>
      <c r="I928" s="20" t="e">
        <f t="shared" si="14"/>
        <v>#N/A</v>
      </c>
      <c r="J928" t="str">
        <f t="array" ref="J928">IFERROR(INDEX($D$2:$D$3093, SMALL(IF($I$2:$I$3093 = 1, ROW($I$2:$I$3093) - ROW($I$2) + 1), ROWS($I$2:$I928))), "")</f>
        <v/>
      </c>
      <c r="K928" s="23"/>
    </row>
    <row r="929" spans="1:11">
      <c r="A929" s="22" t="s">
        <v>434</v>
      </c>
      <c r="B929" s="23" t="s">
        <v>432</v>
      </c>
      <c r="C929" s="23" t="s">
        <v>460</v>
      </c>
      <c r="D929" s="23" t="s">
        <v>2175</v>
      </c>
      <c r="I929" s="20" t="e">
        <f t="shared" si="14"/>
        <v>#N/A</v>
      </c>
      <c r="J929" t="str">
        <f t="array" ref="J929">IFERROR(INDEX($D$2:$D$3093, SMALL(IF($I$2:$I$3093 = 1, ROW($I$2:$I$3093) - ROW($I$2) + 1), ROWS($I$2:$I929))), "")</f>
        <v/>
      </c>
      <c r="K929" s="23"/>
    </row>
    <row r="930" spans="1:11">
      <c r="A930" s="22" t="s">
        <v>430</v>
      </c>
      <c r="B930" s="23" t="s">
        <v>435</v>
      </c>
      <c r="C930" s="23" t="s">
        <v>428</v>
      </c>
      <c r="D930" s="23" t="s">
        <v>192</v>
      </c>
      <c r="I930" s="20" t="e">
        <f t="shared" si="14"/>
        <v>#N/A</v>
      </c>
      <c r="J930" t="str">
        <f t="array" ref="J930">IFERROR(INDEX($D$2:$D$3093, SMALL(IF($I$2:$I$3093 = 1, ROW($I$2:$I$3093) - ROW($I$2) + 1), ROWS($I$2:$I930))), "")</f>
        <v/>
      </c>
      <c r="K930" s="23"/>
    </row>
    <row r="931" spans="1:11">
      <c r="A931" s="22" t="s">
        <v>465</v>
      </c>
      <c r="B931" s="23" t="s">
        <v>423</v>
      </c>
      <c r="C931" s="23" t="s">
        <v>427</v>
      </c>
      <c r="D931" s="23" t="s">
        <v>3117</v>
      </c>
      <c r="I931" s="20" t="e">
        <f t="shared" si="14"/>
        <v>#N/A</v>
      </c>
      <c r="J931" t="str">
        <f t="array" ref="J931">IFERROR(INDEX($D$2:$D$3093, SMALL(IF($I$2:$I$3093 = 1, ROW($I$2:$I$3093) - ROW($I$2) + 1), ROWS($I$2:$I931))), "")</f>
        <v/>
      </c>
      <c r="K931" s="23"/>
    </row>
    <row r="932" spans="1:11">
      <c r="A932" s="22" t="s">
        <v>465</v>
      </c>
      <c r="B932" s="23" t="s">
        <v>423</v>
      </c>
      <c r="C932" s="23" t="s">
        <v>428</v>
      </c>
      <c r="D932" s="23" t="s">
        <v>3118</v>
      </c>
      <c r="I932" s="20" t="e">
        <f t="shared" si="14"/>
        <v>#N/A</v>
      </c>
      <c r="J932" t="str">
        <f t="array" ref="J932">IFERROR(INDEX($D$2:$D$3093, SMALL(IF($I$2:$I$3093 = 1, ROW($I$2:$I$3093) - ROW($I$2) + 1), ROWS($I$2:$I932))), "")</f>
        <v/>
      </c>
      <c r="K932" s="23"/>
    </row>
    <row r="933" spans="1:11">
      <c r="A933" s="22" t="s">
        <v>465</v>
      </c>
      <c r="B933" s="23" t="s">
        <v>423</v>
      </c>
      <c r="C933" s="23" t="s">
        <v>429</v>
      </c>
      <c r="D933" s="23" t="s">
        <v>3119</v>
      </c>
      <c r="I933" s="20" t="e">
        <f t="shared" si="14"/>
        <v>#N/A</v>
      </c>
      <c r="J933" t="str">
        <f t="array" ref="J933">IFERROR(INDEX($D$2:$D$3093, SMALL(IF($I$2:$I$3093 = 1, ROW($I$2:$I$3093) - ROW($I$2) + 1), ROWS($I$2:$I933))), "")</f>
        <v/>
      </c>
      <c r="K933" s="23"/>
    </row>
    <row r="934" spans="1:11">
      <c r="A934" s="22" t="s">
        <v>533</v>
      </c>
      <c r="B934" s="23" t="s">
        <v>430</v>
      </c>
      <c r="C934" s="23" t="s">
        <v>430</v>
      </c>
      <c r="D934" s="23" t="s">
        <v>1170</v>
      </c>
      <c r="I934" s="20" t="e">
        <f t="shared" si="14"/>
        <v>#N/A</v>
      </c>
      <c r="J934" t="str">
        <f t="array" ref="J934">IFERROR(INDEX($D$2:$D$3093, SMALL(IF($I$2:$I$3093 = 1, ROW($I$2:$I$3093) - ROW($I$2) + 1), ROWS($I$2:$I934))), "")</f>
        <v/>
      </c>
      <c r="K934" s="23"/>
    </row>
    <row r="935" spans="1:11">
      <c r="A935" s="22" t="s">
        <v>434</v>
      </c>
      <c r="B935" s="23" t="s">
        <v>425</v>
      </c>
      <c r="C935" s="23" t="s">
        <v>427</v>
      </c>
      <c r="D935" s="23" t="s">
        <v>2074</v>
      </c>
      <c r="I935" s="20" t="e">
        <f t="shared" si="14"/>
        <v>#N/A</v>
      </c>
      <c r="J935" t="str">
        <f t="array" ref="J935">IFERROR(INDEX($D$2:$D$3093, SMALL(IF($I$2:$I$3093 = 1, ROW($I$2:$I$3093) - ROW($I$2) + 1), ROWS($I$2:$I935))), "")</f>
        <v/>
      </c>
      <c r="K935" s="23"/>
    </row>
    <row r="936" spans="1:11">
      <c r="A936" s="22" t="s">
        <v>435</v>
      </c>
      <c r="B936" s="23" t="s">
        <v>432</v>
      </c>
      <c r="C936" s="23" t="s">
        <v>428</v>
      </c>
      <c r="D936" s="23" t="s">
        <v>2281</v>
      </c>
      <c r="I936" s="20" t="e">
        <f t="shared" si="14"/>
        <v>#N/A</v>
      </c>
      <c r="J936" t="str">
        <f t="array" ref="J936">IFERROR(INDEX($D$2:$D$3093, SMALL(IF($I$2:$I$3093 = 1, ROW($I$2:$I$3093) - ROW($I$2) + 1), ROWS($I$2:$I936))), "")</f>
        <v/>
      </c>
      <c r="K936" s="23"/>
    </row>
    <row r="937" spans="1:11">
      <c r="A937" s="22" t="s">
        <v>428</v>
      </c>
      <c r="B937" s="23" t="s">
        <v>424</v>
      </c>
      <c r="C937" s="23" t="s">
        <v>424</v>
      </c>
      <c r="D937" s="23" t="s">
        <v>1467</v>
      </c>
      <c r="I937" s="20" t="e">
        <f t="shared" si="14"/>
        <v>#N/A</v>
      </c>
      <c r="J937" t="str">
        <f t="array" ref="J937">IFERROR(INDEX($D$2:$D$3093, SMALL(IF($I$2:$I$3093 = 1, ROW($I$2:$I$3093) - ROW($I$2) + 1), ROWS($I$2:$I937))), "")</f>
        <v/>
      </c>
      <c r="K937" s="23"/>
    </row>
    <row r="938" spans="1:11">
      <c r="A938" s="22" t="s">
        <v>452</v>
      </c>
      <c r="B938" s="23" t="s">
        <v>430</v>
      </c>
      <c r="C938" s="23" t="s">
        <v>427</v>
      </c>
      <c r="D938" s="23" t="s">
        <v>3022</v>
      </c>
      <c r="I938" s="20" t="e">
        <f t="shared" si="14"/>
        <v>#N/A</v>
      </c>
      <c r="J938" t="str">
        <f t="array" ref="J938">IFERROR(INDEX($D$2:$D$3093, SMALL(IF($I$2:$I$3093 = 1, ROW($I$2:$I$3093) - ROW($I$2) + 1), ROWS($I$2:$I938))), "")</f>
        <v/>
      </c>
      <c r="K938" s="23"/>
    </row>
    <row r="939" spans="1:11">
      <c r="A939" s="22" t="s">
        <v>423</v>
      </c>
      <c r="B939" s="23" t="s">
        <v>431</v>
      </c>
      <c r="C939" s="23" t="s">
        <v>429</v>
      </c>
      <c r="D939" s="23" t="s">
        <v>600</v>
      </c>
      <c r="I939" s="20" t="e">
        <f t="shared" si="14"/>
        <v>#N/A</v>
      </c>
      <c r="J939" t="str">
        <f t="array" ref="J939">IFERROR(INDEX($D$2:$D$3093, SMALL(IF($I$2:$I$3093 = 1, ROW($I$2:$I$3093) - ROW($I$2) + 1), ROWS($I$2:$I939))), "")</f>
        <v/>
      </c>
      <c r="K939" s="23"/>
    </row>
    <row r="940" spans="1:11">
      <c r="A940" s="22" t="s">
        <v>452</v>
      </c>
      <c r="B940" s="23" t="s">
        <v>425</v>
      </c>
      <c r="C940" s="23" t="s">
        <v>423</v>
      </c>
      <c r="D940" s="23" t="s">
        <v>3000</v>
      </c>
      <c r="I940" s="20" t="e">
        <f t="shared" si="14"/>
        <v>#N/A</v>
      </c>
      <c r="J940" t="str">
        <f t="array" ref="J940">IFERROR(INDEX($D$2:$D$3093, SMALL(IF($I$2:$I$3093 = 1, ROW($I$2:$I$3093) - ROW($I$2) + 1), ROWS($I$2:$I940))), "")</f>
        <v/>
      </c>
      <c r="K940" s="23"/>
    </row>
    <row r="941" spans="1:11">
      <c r="A941" s="22" t="s">
        <v>425</v>
      </c>
      <c r="B941" s="23" t="s">
        <v>429</v>
      </c>
      <c r="C941" s="23" t="s">
        <v>445</v>
      </c>
      <c r="D941" s="23" t="s">
        <v>889</v>
      </c>
      <c r="I941" s="20" t="e">
        <f t="shared" si="14"/>
        <v>#N/A</v>
      </c>
      <c r="J941" t="str">
        <f t="array" ref="J941">IFERROR(INDEX($D$2:$D$3093, SMALL(IF($I$2:$I$3093 = 1, ROW($I$2:$I$3093) - ROW($I$2) + 1), ROWS($I$2:$I941))), "")</f>
        <v/>
      </c>
      <c r="K941" s="23"/>
    </row>
    <row r="942" spans="1:11">
      <c r="A942" s="22" t="s">
        <v>437</v>
      </c>
      <c r="B942" s="23" t="s">
        <v>426</v>
      </c>
      <c r="C942" s="23" t="s">
        <v>431</v>
      </c>
      <c r="D942" s="23" t="s">
        <v>2484</v>
      </c>
      <c r="I942" s="20" t="e">
        <f t="shared" si="14"/>
        <v>#N/A</v>
      </c>
      <c r="J942" t="str">
        <f t="array" ref="J942">IFERROR(INDEX($D$2:$D$3093, SMALL(IF($I$2:$I$3093 = 1, ROW($I$2:$I$3093) - ROW($I$2) + 1), ROWS($I$2:$I942))), "")</f>
        <v/>
      </c>
      <c r="K942" s="23"/>
    </row>
    <row r="943" spans="1:11">
      <c r="A943" s="22" t="s">
        <v>425</v>
      </c>
      <c r="B943" s="23" t="s">
        <v>435</v>
      </c>
      <c r="C943" s="23" t="s">
        <v>533</v>
      </c>
      <c r="D943" s="23" t="s">
        <v>5289</v>
      </c>
      <c r="I943" s="20" t="e">
        <f t="shared" si="14"/>
        <v>#N/A</v>
      </c>
      <c r="J943" t="str">
        <f t="array" ref="J943">IFERROR(INDEX($D$2:$D$3093, SMALL(IF($I$2:$I$3093 = 1, ROW($I$2:$I$3093) - ROW($I$2) + 1), ROWS($I$2:$I943))), "")</f>
        <v/>
      </c>
      <c r="K943" s="23"/>
    </row>
    <row r="944" spans="1:11">
      <c r="A944" s="22" t="s">
        <v>430</v>
      </c>
      <c r="B944" s="23" t="s">
        <v>426</v>
      </c>
      <c r="C944" s="23" t="s">
        <v>428</v>
      </c>
      <c r="D944" s="23" t="s">
        <v>5288</v>
      </c>
      <c r="I944" s="20" t="e">
        <f t="shared" si="14"/>
        <v>#N/A</v>
      </c>
      <c r="J944" t="str">
        <f t="array" ref="J944">IFERROR(INDEX($D$2:$D$3093, SMALL(IF($I$2:$I$3093 = 1, ROW($I$2:$I$3093) - ROW($I$2) + 1), ROWS($I$2:$I944))), "")</f>
        <v/>
      </c>
      <c r="K944" s="23"/>
    </row>
    <row r="945" spans="1:11">
      <c r="A945" s="22" t="s">
        <v>426</v>
      </c>
      <c r="B945" s="23" t="s">
        <v>423</v>
      </c>
      <c r="C945" s="23" t="s">
        <v>533</v>
      </c>
      <c r="D945" s="23" t="s">
        <v>1219</v>
      </c>
      <c r="I945" s="20" t="e">
        <f t="shared" si="14"/>
        <v>#N/A</v>
      </c>
      <c r="J945" t="str">
        <f t="array" ref="J945">IFERROR(INDEX($D$2:$D$3093, SMALL(IF($I$2:$I$3093 = 1, ROW($I$2:$I$3093) - ROW($I$2) + 1), ROWS($I$2:$I945))), "")</f>
        <v/>
      </c>
      <c r="K945" s="23"/>
    </row>
    <row r="946" spans="1:11">
      <c r="A946" s="22" t="s">
        <v>439</v>
      </c>
      <c r="B946" s="23" t="s">
        <v>432</v>
      </c>
      <c r="C946" s="23" t="s">
        <v>426</v>
      </c>
      <c r="D946" s="23" t="s">
        <v>2850</v>
      </c>
      <c r="I946" s="20" t="e">
        <f t="shared" si="14"/>
        <v>#N/A</v>
      </c>
      <c r="J946" t="str">
        <f t="array" ref="J946">IFERROR(INDEX($D$2:$D$3093, SMALL(IF($I$2:$I$3093 = 1, ROW($I$2:$I$3093) - ROW($I$2) + 1), ROWS($I$2:$I946))), "")</f>
        <v/>
      </c>
      <c r="K946" s="23"/>
    </row>
    <row r="947" spans="1:11">
      <c r="A947" s="22" t="s">
        <v>434</v>
      </c>
      <c r="B947" s="23" t="s">
        <v>432</v>
      </c>
      <c r="C947" s="23" t="s">
        <v>436</v>
      </c>
      <c r="D947" s="23" t="s">
        <v>2164</v>
      </c>
      <c r="I947" s="20" t="e">
        <f t="shared" si="14"/>
        <v>#N/A</v>
      </c>
      <c r="J947" t="str">
        <f t="array" ref="J947">IFERROR(INDEX($D$2:$D$3093, SMALL(IF($I$2:$I$3093 = 1, ROW($I$2:$I$3093) - ROW($I$2) + 1), ROWS($I$2:$I947))), "")</f>
        <v/>
      </c>
      <c r="K947" s="23"/>
    </row>
    <row r="948" spans="1:11">
      <c r="A948" s="22" t="s">
        <v>426</v>
      </c>
      <c r="B948" s="23" t="s">
        <v>427</v>
      </c>
      <c r="C948" s="23" t="s">
        <v>426</v>
      </c>
      <c r="D948" s="23" t="s">
        <v>1297</v>
      </c>
      <c r="I948" s="20" t="e">
        <f t="shared" si="14"/>
        <v>#N/A</v>
      </c>
      <c r="J948" t="str">
        <f t="array" ref="J948">IFERROR(INDEX($D$2:$D$3093, SMALL(IF($I$2:$I$3093 = 1, ROW($I$2:$I$3093) - ROW($I$2) + 1), ROWS($I$2:$I948))), "")</f>
        <v/>
      </c>
      <c r="K948" s="23"/>
    </row>
    <row r="949" spans="1:11">
      <c r="A949" s="22" t="s">
        <v>427</v>
      </c>
      <c r="B949" s="23" t="s">
        <v>433</v>
      </c>
      <c r="C949" s="23" t="s">
        <v>533</v>
      </c>
      <c r="D949" s="23" t="s">
        <v>1426</v>
      </c>
      <c r="I949" s="20" t="e">
        <f t="shared" si="14"/>
        <v>#N/A</v>
      </c>
      <c r="J949" t="str">
        <f t="array" ref="J949">IFERROR(INDEX($D$2:$D$3093, SMALL(IF($I$2:$I$3093 = 1, ROW($I$2:$I$3093) - ROW($I$2) + 1), ROWS($I$2:$I949))), "")</f>
        <v/>
      </c>
      <c r="K949" s="23"/>
    </row>
    <row r="950" spans="1:11">
      <c r="A950" s="22" t="s">
        <v>452</v>
      </c>
      <c r="B950" s="23" t="s">
        <v>424</v>
      </c>
      <c r="C950" s="23" t="s">
        <v>426</v>
      </c>
      <c r="D950" s="23" t="s">
        <v>2999</v>
      </c>
      <c r="I950" s="20" t="e">
        <f t="shared" si="14"/>
        <v>#N/A</v>
      </c>
      <c r="J950" t="str">
        <f t="array" ref="J950">IFERROR(INDEX($D$2:$D$3093, SMALL(IF($I$2:$I$3093 = 1, ROW($I$2:$I$3093) - ROW($I$2) + 1), ROWS($I$2:$I950))), "")</f>
        <v/>
      </c>
      <c r="K950" s="23"/>
    </row>
    <row r="951" spans="1:11">
      <c r="A951" s="22" t="s">
        <v>452</v>
      </c>
      <c r="B951" s="23" t="s">
        <v>423</v>
      </c>
      <c r="C951" s="23" t="s">
        <v>426</v>
      </c>
      <c r="D951" s="23" t="s">
        <v>2992</v>
      </c>
      <c r="I951" s="20" t="e">
        <f t="shared" si="14"/>
        <v>#N/A</v>
      </c>
      <c r="J951" t="str">
        <f t="array" ref="J951">IFERROR(INDEX($D$2:$D$3093, SMALL(IF($I$2:$I$3093 = 1, ROW($I$2:$I$3093) - ROW($I$2) + 1), ROWS($I$2:$I951))), "")</f>
        <v/>
      </c>
      <c r="K951" s="23"/>
    </row>
    <row r="952" spans="1:11">
      <c r="A952" s="22" t="s">
        <v>430</v>
      </c>
      <c r="B952" s="23" t="s">
        <v>428</v>
      </c>
      <c r="C952" s="23" t="s">
        <v>474</v>
      </c>
      <c r="D952" s="23" t="s">
        <v>1670</v>
      </c>
      <c r="I952" s="20" t="e">
        <f t="shared" si="14"/>
        <v>#N/A</v>
      </c>
      <c r="J952" t="str">
        <f t="array" ref="J952">IFERROR(INDEX($D$2:$D$3093, SMALL(IF($I$2:$I$3093 = 1, ROW($I$2:$I$3093) - ROW($I$2) + 1), ROWS($I$2:$I952))), "")</f>
        <v/>
      </c>
      <c r="K952" s="23"/>
    </row>
    <row r="953" spans="1:11">
      <c r="A953" s="22" t="s">
        <v>430</v>
      </c>
      <c r="B953" s="23" t="s">
        <v>428</v>
      </c>
      <c r="C953" s="23" t="s">
        <v>475</v>
      </c>
      <c r="D953" s="23" t="s">
        <v>1671</v>
      </c>
      <c r="I953" s="20" t="e">
        <f t="shared" si="14"/>
        <v>#N/A</v>
      </c>
      <c r="J953" t="str">
        <f t="array" ref="J953">IFERROR(INDEX($D$2:$D$3093, SMALL(IF($I$2:$I$3093 = 1, ROW($I$2:$I$3093) - ROW($I$2) + 1), ROWS($I$2:$I953))), "")</f>
        <v/>
      </c>
      <c r="K953" s="23"/>
    </row>
    <row r="954" spans="1:11">
      <c r="A954" s="22" t="s">
        <v>434</v>
      </c>
      <c r="B954" s="23" t="s">
        <v>423</v>
      </c>
      <c r="C954" s="23" t="s">
        <v>439</v>
      </c>
      <c r="D954" s="23" t="s">
        <v>2042</v>
      </c>
      <c r="I954" s="20" t="e">
        <f t="shared" si="14"/>
        <v>#N/A</v>
      </c>
      <c r="J954" t="str">
        <f t="array" ref="J954">IFERROR(INDEX($D$2:$D$3093, SMALL(IF($I$2:$I$3093 = 1, ROW($I$2:$I$3093) - ROW($I$2) + 1), ROWS($I$2:$I954))), "")</f>
        <v/>
      </c>
      <c r="K954" s="23"/>
    </row>
    <row r="955" spans="1:11">
      <c r="A955" s="22" t="s">
        <v>425</v>
      </c>
      <c r="B955" s="23" t="s">
        <v>433</v>
      </c>
      <c r="C955" s="23" t="s">
        <v>440</v>
      </c>
      <c r="D955" s="23" t="s">
        <v>964</v>
      </c>
      <c r="I955" s="20" t="e">
        <f t="shared" si="14"/>
        <v>#N/A</v>
      </c>
      <c r="J955" t="str">
        <f t="array" ref="J955">IFERROR(INDEX($D$2:$D$3093, SMALL(IF($I$2:$I$3093 = 1, ROW($I$2:$I$3093) - ROW($I$2) + 1), ROWS($I$2:$I955))), "")</f>
        <v/>
      </c>
      <c r="K955" s="23"/>
    </row>
    <row r="956" spans="1:11">
      <c r="A956" s="22" t="s">
        <v>430</v>
      </c>
      <c r="B956" s="23" t="s">
        <v>428</v>
      </c>
      <c r="C956" s="23" t="s">
        <v>443</v>
      </c>
      <c r="D956" s="23" t="s">
        <v>1651</v>
      </c>
      <c r="I956" s="20" t="e">
        <f t="shared" si="14"/>
        <v>#N/A</v>
      </c>
      <c r="J956" t="str">
        <f t="array" ref="J956">IFERROR(INDEX($D$2:$D$3093, SMALL(IF($I$2:$I$3093 = 1, ROW($I$2:$I$3093) - ROW($I$2) + 1), ROWS($I$2:$I956))), "")</f>
        <v/>
      </c>
      <c r="K956" s="23"/>
    </row>
    <row r="957" spans="1:11">
      <c r="A957" s="22" t="s">
        <v>437</v>
      </c>
      <c r="B957" s="23" t="s">
        <v>423</v>
      </c>
      <c r="C957" s="23" t="s">
        <v>461</v>
      </c>
      <c r="D957" s="23" t="s">
        <v>2420</v>
      </c>
      <c r="I957" s="20" t="e">
        <f t="shared" si="14"/>
        <v>#N/A</v>
      </c>
      <c r="J957" t="str">
        <f t="array" ref="J957">IFERROR(INDEX($D$2:$D$3093, SMALL(IF($I$2:$I$3093 = 1, ROW($I$2:$I$3093) - ROW($I$2) + 1), ROWS($I$2:$I957))), "")</f>
        <v/>
      </c>
      <c r="K957" s="23"/>
    </row>
    <row r="958" spans="1:11">
      <c r="A958" s="22" t="s">
        <v>438</v>
      </c>
      <c r="B958" s="23" t="s">
        <v>428</v>
      </c>
      <c r="C958" s="23" t="s">
        <v>533</v>
      </c>
      <c r="D958" s="23" t="s">
        <v>2672</v>
      </c>
      <c r="I958" s="20" t="e">
        <f t="shared" si="14"/>
        <v>#N/A</v>
      </c>
      <c r="J958" t="str">
        <f t="array" ref="J958">IFERROR(INDEX($D$2:$D$3093, SMALL(IF($I$2:$I$3093 = 1, ROW($I$2:$I$3093) - ROW($I$2) + 1), ROWS($I$2:$I958))), "")</f>
        <v/>
      </c>
      <c r="K958" s="23"/>
    </row>
    <row r="959" spans="1:11">
      <c r="A959" s="22" t="s">
        <v>434</v>
      </c>
      <c r="B959" s="23" t="s">
        <v>425</v>
      </c>
      <c r="C959" s="23" t="s">
        <v>428</v>
      </c>
      <c r="D959" s="23" t="s">
        <v>2075</v>
      </c>
      <c r="I959" s="20" t="e">
        <f t="shared" si="14"/>
        <v>#N/A</v>
      </c>
      <c r="J959" t="str">
        <f t="array" ref="J959">IFERROR(INDEX($D$2:$D$3093, SMALL(IF($I$2:$I$3093 = 1, ROW($I$2:$I$3093) - ROW($I$2) + 1), ROWS($I$2:$I959))), "")</f>
        <v/>
      </c>
      <c r="K959" s="23"/>
    </row>
    <row r="960" spans="1:11">
      <c r="A960" s="22" t="s">
        <v>431</v>
      </c>
      <c r="B960" s="23" t="s">
        <v>437</v>
      </c>
      <c r="C960" s="23" t="s">
        <v>427</v>
      </c>
      <c r="D960" s="23" t="s">
        <v>1863</v>
      </c>
      <c r="I960" s="20" t="e">
        <f t="shared" si="14"/>
        <v>#N/A</v>
      </c>
      <c r="J960" t="str">
        <f t="array" ref="J960">IFERROR(INDEX($D$2:$D$3093, SMALL(IF($I$2:$I$3093 = 1, ROW($I$2:$I$3093) - ROW($I$2) + 1), ROWS($I$2:$I960))), "")</f>
        <v/>
      </c>
      <c r="K960" s="23"/>
    </row>
    <row r="961" spans="1:11">
      <c r="A961" s="22" t="s">
        <v>423</v>
      </c>
      <c r="B961" s="23" t="s">
        <v>440</v>
      </c>
      <c r="C961" s="23" t="s">
        <v>426</v>
      </c>
      <c r="D961" s="23" t="s">
        <v>5290</v>
      </c>
      <c r="I961" s="20" t="e">
        <f t="shared" si="14"/>
        <v>#N/A</v>
      </c>
      <c r="J961" t="str">
        <f t="array" ref="J961">IFERROR(INDEX($D$2:$D$3093, SMALL(IF($I$2:$I$3093 = 1, ROW($I$2:$I$3093) - ROW($I$2) + 1), ROWS($I$2:$I961))), "")</f>
        <v/>
      </c>
      <c r="K961" s="23"/>
    </row>
    <row r="962" spans="1:11">
      <c r="A962" s="22" t="s">
        <v>434</v>
      </c>
      <c r="B962" s="23" t="s">
        <v>437</v>
      </c>
      <c r="C962" s="23" t="s">
        <v>433</v>
      </c>
      <c r="D962" s="23" t="s">
        <v>5291</v>
      </c>
      <c r="I962" s="20" t="e">
        <f t="shared" si="14"/>
        <v>#N/A</v>
      </c>
      <c r="J962" t="str">
        <f t="array" ref="J962">IFERROR(INDEX($D$2:$D$3093, SMALL(IF($I$2:$I$3093 = 1, ROW($I$2:$I$3093) - ROW($I$2) + 1), ROWS($I$2:$I962))), "")</f>
        <v/>
      </c>
      <c r="K962" s="23"/>
    </row>
    <row r="963" spans="1:11">
      <c r="A963" s="22" t="s">
        <v>434</v>
      </c>
      <c r="B963" s="23" t="s">
        <v>437</v>
      </c>
      <c r="C963" s="23" t="s">
        <v>434</v>
      </c>
      <c r="D963" s="23" t="s">
        <v>2212</v>
      </c>
      <c r="I963" s="20" t="e">
        <f t="shared" ref="I963:I1026" si="15">IF(AND(A963=$G$6, B963=$G$5), 1, 0)</f>
        <v>#N/A</v>
      </c>
      <c r="J963" t="str">
        <f t="array" ref="J963">IFERROR(INDEX($D$2:$D$3093, SMALL(IF($I$2:$I$3093 = 1, ROW($I$2:$I$3093) - ROW($I$2) + 1), ROWS($I$2:$I963))), "")</f>
        <v/>
      </c>
      <c r="K963" s="23"/>
    </row>
    <row r="964" spans="1:11">
      <c r="A964" s="22" t="s">
        <v>437</v>
      </c>
      <c r="B964" s="23" t="s">
        <v>428</v>
      </c>
      <c r="C964" s="23" t="s">
        <v>450</v>
      </c>
      <c r="D964" s="23" t="s">
        <v>2524</v>
      </c>
      <c r="I964" s="20" t="e">
        <f t="shared" si="15"/>
        <v>#N/A</v>
      </c>
      <c r="J964" t="str">
        <f t="array" ref="J964">IFERROR(INDEX($D$2:$D$3093, SMALL(IF($I$2:$I$3093 = 1, ROW($I$2:$I$3093) - ROW($I$2) + 1), ROWS($I$2:$I964))), "")</f>
        <v/>
      </c>
      <c r="K964" s="23"/>
    </row>
    <row r="965" spans="1:11">
      <c r="A965" s="22" t="s">
        <v>437</v>
      </c>
      <c r="B965" s="23" t="s">
        <v>428</v>
      </c>
      <c r="C965" s="23" t="s">
        <v>474</v>
      </c>
      <c r="D965" s="23" t="s">
        <v>2540</v>
      </c>
      <c r="I965" s="20" t="e">
        <f t="shared" si="15"/>
        <v>#N/A</v>
      </c>
      <c r="J965" t="str">
        <f t="array" ref="J965">IFERROR(INDEX($D$2:$D$3093, SMALL(IF($I$2:$I$3093 = 1, ROW($I$2:$I$3093) - ROW($I$2) + 1), ROWS($I$2:$I965))), "")</f>
        <v/>
      </c>
      <c r="K965" s="23"/>
    </row>
    <row r="966" spans="1:11">
      <c r="A966" s="22" t="s">
        <v>426</v>
      </c>
      <c r="B966" s="23" t="s">
        <v>426</v>
      </c>
      <c r="C966" s="23" t="s">
        <v>426</v>
      </c>
      <c r="D966" s="23" t="s">
        <v>1283</v>
      </c>
      <c r="I966" s="20" t="e">
        <f t="shared" si="15"/>
        <v>#N/A</v>
      </c>
      <c r="J966" t="str">
        <f t="array" ref="J966">IFERROR(INDEX($D$2:$D$3093, SMALL(IF($I$2:$I$3093 = 1, ROW($I$2:$I$3093) - ROW($I$2) + 1), ROWS($I$2:$I966))), "")</f>
        <v/>
      </c>
      <c r="K966" s="23"/>
    </row>
    <row r="967" spans="1:11">
      <c r="A967" s="22" t="s">
        <v>427</v>
      </c>
      <c r="B967" s="23" t="s">
        <v>432</v>
      </c>
      <c r="C967" s="23" t="s">
        <v>427</v>
      </c>
      <c r="D967" s="23" t="s">
        <v>1414</v>
      </c>
      <c r="I967" s="20" t="e">
        <f t="shared" si="15"/>
        <v>#N/A</v>
      </c>
      <c r="J967" t="str">
        <f t="array" ref="J967">IFERROR(INDEX($D$2:$D$3093, SMALL(IF($I$2:$I$3093 = 1, ROW($I$2:$I$3093) - ROW($I$2) + 1), ROWS($I$2:$I967))), "")</f>
        <v/>
      </c>
      <c r="K967" s="23"/>
    </row>
    <row r="968" spans="1:11">
      <c r="A968" s="22" t="s">
        <v>434</v>
      </c>
      <c r="B968" s="23" t="s">
        <v>432</v>
      </c>
      <c r="C968" s="23" t="s">
        <v>461</v>
      </c>
      <c r="D968" s="23" t="s">
        <v>2176</v>
      </c>
      <c r="I968" s="20" t="e">
        <f t="shared" si="15"/>
        <v>#N/A</v>
      </c>
      <c r="J968" t="str">
        <f t="array" ref="J968">IFERROR(INDEX($D$2:$D$3093, SMALL(IF($I$2:$I$3093 = 1, ROW($I$2:$I$3093) - ROW($I$2) + 1), ROWS($I$2:$I968))), "")</f>
        <v/>
      </c>
      <c r="K968" s="23"/>
    </row>
    <row r="969" spans="1:11">
      <c r="A969" s="22" t="s">
        <v>425</v>
      </c>
      <c r="B969" s="23" t="s">
        <v>434</v>
      </c>
      <c r="C969" s="23" t="s">
        <v>444</v>
      </c>
      <c r="D969" s="23" t="s">
        <v>997</v>
      </c>
      <c r="I969" s="20" t="e">
        <f t="shared" si="15"/>
        <v>#N/A</v>
      </c>
      <c r="J969" t="str">
        <f t="array" ref="J969">IFERROR(INDEX($D$2:$D$3093, SMALL(IF($I$2:$I$3093 = 1, ROW($I$2:$I$3093) - ROW($I$2) + 1), ROWS($I$2:$I969))), "")</f>
        <v/>
      </c>
      <c r="K969" s="23"/>
    </row>
    <row r="970" spans="1:11">
      <c r="A970" s="22" t="s">
        <v>425</v>
      </c>
      <c r="B970" s="23" t="s">
        <v>423</v>
      </c>
      <c r="C970" s="23" t="s">
        <v>434</v>
      </c>
      <c r="D970" s="23" t="s">
        <v>717</v>
      </c>
      <c r="I970" s="20" t="e">
        <f t="shared" si="15"/>
        <v>#N/A</v>
      </c>
      <c r="J970" t="str">
        <f t="array" ref="J970">IFERROR(INDEX($D$2:$D$3093, SMALL(IF($I$2:$I$3093 = 1, ROW($I$2:$I$3093) - ROW($I$2) + 1), ROWS($I$2:$I970))), "")</f>
        <v/>
      </c>
      <c r="K970" s="23"/>
    </row>
    <row r="971" spans="1:11">
      <c r="A971" s="22" t="s">
        <v>533</v>
      </c>
      <c r="B971" s="23" t="s">
        <v>426</v>
      </c>
      <c r="C971" s="23" t="s">
        <v>437</v>
      </c>
      <c r="D971" s="23" t="s">
        <v>1091</v>
      </c>
      <c r="I971" s="20" t="e">
        <f t="shared" si="15"/>
        <v>#N/A</v>
      </c>
      <c r="J971" t="str">
        <f t="array" ref="J971">IFERROR(INDEX($D$2:$D$3093, SMALL(IF($I$2:$I$3093 = 1, ROW($I$2:$I$3093) - ROW($I$2) + 1), ROWS($I$2:$I971))), "")</f>
        <v/>
      </c>
      <c r="K971" s="23"/>
    </row>
    <row r="972" spans="1:11">
      <c r="A972" s="22" t="s">
        <v>461</v>
      </c>
      <c r="B972" s="23" t="s">
        <v>423</v>
      </c>
      <c r="C972" s="23" t="s">
        <v>425</v>
      </c>
      <c r="D972" s="23" t="s">
        <v>3027</v>
      </c>
      <c r="I972" s="20" t="e">
        <f t="shared" si="15"/>
        <v>#N/A</v>
      </c>
      <c r="J972" t="str">
        <f t="array" ref="J972">IFERROR(INDEX($D$2:$D$3093, SMALL(IF($I$2:$I$3093 = 1, ROW($I$2:$I$3093) - ROW($I$2) + 1), ROWS($I$2:$I972))), "")</f>
        <v/>
      </c>
      <c r="K972" s="23"/>
    </row>
    <row r="973" spans="1:11">
      <c r="A973" s="22" t="s">
        <v>461</v>
      </c>
      <c r="B973" s="23" t="s">
        <v>423</v>
      </c>
      <c r="C973" s="23" t="s">
        <v>533</v>
      </c>
      <c r="D973" s="23" t="s">
        <v>3028</v>
      </c>
      <c r="I973" s="20" t="e">
        <f t="shared" si="15"/>
        <v>#N/A</v>
      </c>
      <c r="J973" t="str">
        <f t="array" ref="J973">IFERROR(INDEX($D$2:$D$3093, SMALL(IF($I$2:$I$3093 = 1, ROW($I$2:$I$3093) - ROW($I$2) + 1), ROWS($I$2:$I973))), "")</f>
        <v/>
      </c>
      <c r="K973" s="23"/>
    </row>
    <row r="974" spans="1:11">
      <c r="A974" s="22" t="s">
        <v>1059</v>
      </c>
      <c r="B974" s="23" t="s">
        <v>423</v>
      </c>
      <c r="C974" s="23" t="s">
        <v>533</v>
      </c>
      <c r="D974" s="23" t="s">
        <v>3127</v>
      </c>
      <c r="I974" s="20" t="e">
        <f t="shared" si="15"/>
        <v>#N/A</v>
      </c>
      <c r="J974" t="str">
        <f t="array" ref="J974">IFERROR(INDEX($D$2:$D$3093, SMALL(IF($I$2:$I$3093 = 1, ROW($I$2:$I$3093) - ROW($I$2) + 1), ROWS($I$2:$I974))), "")</f>
        <v/>
      </c>
      <c r="K974" s="23"/>
    </row>
    <row r="975" spans="1:11">
      <c r="A975" s="22" t="s">
        <v>439</v>
      </c>
      <c r="B975" s="23" t="s">
        <v>442</v>
      </c>
      <c r="C975" s="23" t="s">
        <v>430</v>
      </c>
      <c r="D975" s="23" t="s">
        <v>2940</v>
      </c>
      <c r="I975" s="20" t="e">
        <f t="shared" si="15"/>
        <v>#N/A</v>
      </c>
      <c r="J975" t="str">
        <f t="array" ref="J975">IFERROR(INDEX($D$2:$D$3093, SMALL(IF($I$2:$I$3093 = 1, ROW($I$2:$I$3093) - ROW($I$2) + 1), ROWS($I$2:$I975))), "")</f>
        <v/>
      </c>
      <c r="K975" s="23"/>
    </row>
    <row r="976" spans="1:11">
      <c r="A976" s="22" t="s">
        <v>430</v>
      </c>
      <c r="B976" s="23" t="s">
        <v>425</v>
      </c>
      <c r="C976" s="23" t="s">
        <v>428</v>
      </c>
      <c r="D976" s="23" t="s">
        <v>1600</v>
      </c>
      <c r="I976" s="20" t="e">
        <f t="shared" si="15"/>
        <v>#N/A</v>
      </c>
      <c r="J976" t="str">
        <f t="array" ref="J976">IFERROR(INDEX($D$2:$D$3093, SMALL(IF($I$2:$I$3093 = 1, ROW($I$2:$I$3093) - ROW($I$2) + 1), ROWS($I$2:$I976))), "")</f>
        <v/>
      </c>
      <c r="K976" s="23"/>
    </row>
    <row r="977" spans="1:11">
      <c r="A977" s="22" t="s">
        <v>462</v>
      </c>
      <c r="B977" s="23" t="s">
        <v>424</v>
      </c>
      <c r="C977" s="23" t="s">
        <v>427</v>
      </c>
      <c r="D977" s="23" t="s">
        <v>3095</v>
      </c>
      <c r="I977" s="20" t="e">
        <f t="shared" si="15"/>
        <v>#N/A</v>
      </c>
      <c r="J977" t="str">
        <f t="array" ref="J977">IFERROR(INDEX($D$2:$D$3093, SMALL(IF($I$2:$I$3093 = 1, ROW($I$2:$I$3093) - ROW($I$2) + 1), ROWS($I$2:$I977))), "")</f>
        <v/>
      </c>
      <c r="K977" s="23"/>
    </row>
    <row r="978" spans="1:11">
      <c r="A978" s="22" t="s">
        <v>1059</v>
      </c>
      <c r="B978" s="23" t="s">
        <v>423</v>
      </c>
      <c r="C978" s="23" t="s">
        <v>426</v>
      </c>
      <c r="D978" s="23" t="s">
        <v>196</v>
      </c>
      <c r="I978" s="20" t="e">
        <f t="shared" si="15"/>
        <v>#N/A</v>
      </c>
      <c r="J978" t="str">
        <f t="array" ref="J978">IFERROR(INDEX($D$2:$D$3093, SMALL(IF($I$2:$I$3093 = 1, ROW($I$2:$I$3093) - ROW($I$2) + 1), ROWS($I$2:$I978))), "")</f>
        <v/>
      </c>
      <c r="K978" s="23"/>
    </row>
    <row r="979" spans="1:11">
      <c r="A979" s="22" t="s">
        <v>464</v>
      </c>
      <c r="B979" s="23" t="s">
        <v>423</v>
      </c>
      <c r="C979" s="23" t="s">
        <v>424</v>
      </c>
      <c r="D979" s="23" t="s">
        <v>197</v>
      </c>
      <c r="I979" s="20" t="e">
        <f t="shared" si="15"/>
        <v>#N/A</v>
      </c>
      <c r="J979" t="str">
        <f t="array" ref="J979">IFERROR(INDEX($D$2:$D$3093, SMALL(IF($I$2:$I$3093 = 1, ROW($I$2:$I$3093) - ROW($I$2) + 1), ROWS($I$2:$I979))), "")</f>
        <v/>
      </c>
      <c r="K979" s="23"/>
    </row>
    <row r="980" spans="1:11">
      <c r="A980" s="22" t="s">
        <v>439</v>
      </c>
      <c r="B980" s="23" t="s">
        <v>426</v>
      </c>
      <c r="C980" s="23" t="s">
        <v>431</v>
      </c>
      <c r="D980" s="23" t="s">
        <v>2798</v>
      </c>
      <c r="I980" s="20" t="e">
        <f t="shared" si="15"/>
        <v>#N/A</v>
      </c>
      <c r="J980" t="str">
        <f t="array" ref="J980">IFERROR(INDEX($D$2:$D$3093, SMALL(IF($I$2:$I$3093 = 1, ROW($I$2:$I$3093) - ROW($I$2) + 1), ROWS($I$2:$I980))), "")</f>
        <v/>
      </c>
      <c r="K980" s="23"/>
    </row>
    <row r="981" spans="1:11">
      <c r="A981" s="22" t="s">
        <v>425</v>
      </c>
      <c r="B981" s="23" t="s">
        <v>424</v>
      </c>
      <c r="C981" s="23" t="s">
        <v>461</v>
      </c>
      <c r="D981" s="23" t="s">
        <v>740</v>
      </c>
      <c r="I981" s="20" t="e">
        <f t="shared" si="15"/>
        <v>#N/A</v>
      </c>
      <c r="J981" t="str">
        <f t="array" ref="J981">IFERROR(INDEX($D$2:$D$3093, SMALL(IF($I$2:$I$3093 = 1, ROW($I$2:$I$3093) - ROW($I$2) + 1), ROWS($I$2:$I981))), "")</f>
        <v/>
      </c>
      <c r="K981" s="23"/>
    </row>
    <row r="982" spans="1:11">
      <c r="A982" s="22" t="s">
        <v>438</v>
      </c>
      <c r="B982" s="23" t="s">
        <v>425</v>
      </c>
      <c r="C982" s="23" t="s">
        <v>435</v>
      </c>
      <c r="D982" s="23" t="s">
        <v>2615</v>
      </c>
      <c r="I982" s="20" t="e">
        <f t="shared" si="15"/>
        <v>#N/A</v>
      </c>
      <c r="J982" t="str">
        <f t="array" ref="J982">IFERROR(INDEX($D$2:$D$3093, SMALL(IF($I$2:$I$3093 = 1, ROW($I$2:$I$3093) - ROW($I$2) + 1), ROWS($I$2:$I982))), "")</f>
        <v/>
      </c>
      <c r="K982" s="23"/>
    </row>
    <row r="983" spans="1:11">
      <c r="A983" s="22" t="s">
        <v>533</v>
      </c>
      <c r="B983" s="23" t="s">
        <v>426</v>
      </c>
      <c r="C983" s="23" t="s">
        <v>438</v>
      </c>
      <c r="D983" s="23" t="s">
        <v>1092</v>
      </c>
      <c r="I983" s="20" t="e">
        <f t="shared" si="15"/>
        <v>#N/A</v>
      </c>
      <c r="J983" t="str">
        <f t="array" ref="J983">IFERROR(INDEX($D$2:$D$3093, SMALL(IF($I$2:$I$3093 = 1, ROW($I$2:$I$3093) - ROW($I$2) + 1), ROWS($I$2:$I983))), "")</f>
        <v/>
      </c>
      <c r="K983" s="23"/>
    </row>
    <row r="984" spans="1:11">
      <c r="A984" s="22" t="s">
        <v>425</v>
      </c>
      <c r="B984" s="23" t="s">
        <v>425</v>
      </c>
      <c r="C984" s="23" t="s">
        <v>443</v>
      </c>
      <c r="D984" s="23" t="s">
        <v>5292</v>
      </c>
      <c r="I984" s="20" t="e">
        <f t="shared" si="15"/>
        <v>#N/A</v>
      </c>
      <c r="J984" t="str">
        <f t="array" ref="J984">IFERROR(INDEX($D$2:$D$3093, SMALL(IF($I$2:$I$3093 = 1, ROW($I$2:$I$3093) - ROW($I$2) + 1), ROWS($I$2:$I984))), "")</f>
        <v/>
      </c>
      <c r="K984" s="23"/>
    </row>
    <row r="985" spans="1:11">
      <c r="A985" s="22" t="s">
        <v>533</v>
      </c>
      <c r="B985" s="23" t="s">
        <v>426</v>
      </c>
      <c r="C985" s="23" t="s">
        <v>439</v>
      </c>
      <c r="D985" s="23" t="s">
        <v>5293</v>
      </c>
      <c r="I985" s="20" t="e">
        <f t="shared" si="15"/>
        <v>#N/A</v>
      </c>
      <c r="J985" t="str">
        <f t="array" ref="J985">IFERROR(INDEX($D$2:$D$3093, SMALL(IF($I$2:$I$3093 = 1, ROW($I$2:$I$3093) - ROW($I$2) + 1), ROWS($I$2:$I985))), "")</f>
        <v/>
      </c>
      <c r="K985" s="23"/>
    </row>
    <row r="986" spans="1:11">
      <c r="A986" s="22" t="s">
        <v>427</v>
      </c>
      <c r="B986" s="23" t="s">
        <v>430</v>
      </c>
      <c r="C986" s="23" t="s">
        <v>423</v>
      </c>
      <c r="D986" s="23" t="s">
        <v>5294</v>
      </c>
      <c r="I986" s="20" t="e">
        <f t="shared" si="15"/>
        <v>#N/A</v>
      </c>
      <c r="J986" t="str">
        <f t="array" ref="J986">IFERROR(INDEX($D$2:$D$3093, SMALL(IF($I$2:$I$3093 = 1, ROW($I$2:$I$3093) - ROW($I$2) + 1), ROWS($I$2:$I986))), "")</f>
        <v/>
      </c>
      <c r="K986" s="23"/>
    </row>
    <row r="987" spans="1:11">
      <c r="A987" s="22" t="s">
        <v>533</v>
      </c>
      <c r="B987" s="23" t="s">
        <v>428</v>
      </c>
      <c r="C987" s="23" t="s">
        <v>439</v>
      </c>
      <c r="D987" s="23" t="s">
        <v>1133</v>
      </c>
      <c r="I987" s="20" t="e">
        <f t="shared" si="15"/>
        <v>#N/A</v>
      </c>
      <c r="J987" t="str">
        <f t="array" ref="J987">IFERROR(INDEX($D$2:$D$3093, SMALL(IF($I$2:$I$3093 = 1, ROW($I$2:$I$3093) - ROW($I$2) + 1), ROWS($I$2:$I987))), "")</f>
        <v/>
      </c>
      <c r="K987" s="23"/>
    </row>
    <row r="988" spans="1:11">
      <c r="A988" s="22" t="s">
        <v>430</v>
      </c>
      <c r="B988" s="23" t="s">
        <v>431</v>
      </c>
      <c r="C988" s="23" t="s">
        <v>433</v>
      </c>
      <c r="D988" s="23" t="s">
        <v>1693</v>
      </c>
      <c r="I988" s="20" t="e">
        <f t="shared" si="15"/>
        <v>#N/A</v>
      </c>
      <c r="J988" t="str">
        <f t="array" ref="J988">IFERROR(INDEX($D$2:$D$3093, SMALL(IF($I$2:$I$3093 = 1, ROW($I$2:$I$3093) - ROW($I$2) + 1), ROWS($I$2:$I988))), "")</f>
        <v/>
      </c>
      <c r="K988" s="23"/>
    </row>
    <row r="989" spans="1:11">
      <c r="A989" s="22" t="s">
        <v>439</v>
      </c>
      <c r="B989" s="23" t="s">
        <v>426</v>
      </c>
      <c r="C989" s="23" t="s">
        <v>446</v>
      </c>
      <c r="D989" s="23" t="s">
        <v>2806</v>
      </c>
      <c r="I989" s="20" t="e">
        <f t="shared" si="15"/>
        <v>#N/A</v>
      </c>
      <c r="J989" t="str">
        <f t="array" ref="J989">IFERROR(INDEX($D$2:$D$3093, SMALL(IF($I$2:$I$3093 = 1, ROW($I$2:$I$3093) - ROW($I$2) + 1), ROWS($I$2:$I989))), "")</f>
        <v/>
      </c>
      <c r="K989" s="23"/>
    </row>
    <row r="990" spans="1:11">
      <c r="A990" s="22" t="s">
        <v>430</v>
      </c>
      <c r="B990" s="23" t="s">
        <v>431</v>
      </c>
      <c r="C990" s="23" t="s">
        <v>434</v>
      </c>
      <c r="D990" s="23" t="s">
        <v>1694</v>
      </c>
      <c r="I990" s="20" t="e">
        <f t="shared" si="15"/>
        <v>#N/A</v>
      </c>
      <c r="J990" t="str">
        <f t="array" ref="J990">IFERROR(INDEX($D$2:$D$3093, SMALL(IF($I$2:$I$3093 = 1, ROW($I$2:$I$3093) - ROW($I$2) + 1), ROWS($I$2:$I990))), "")</f>
        <v/>
      </c>
      <c r="K990" s="23"/>
    </row>
    <row r="991" spans="1:11">
      <c r="A991" s="22" t="s">
        <v>439</v>
      </c>
      <c r="B991" s="23" t="s">
        <v>439</v>
      </c>
      <c r="C991" s="23" t="s">
        <v>432</v>
      </c>
      <c r="D991" s="23" t="s">
        <v>2912</v>
      </c>
      <c r="I991" s="20" t="e">
        <f t="shared" si="15"/>
        <v>#N/A</v>
      </c>
      <c r="J991" t="str">
        <f t="array" ref="J991">IFERROR(INDEX($D$2:$D$3093, SMALL(IF($I$2:$I$3093 = 1, ROW($I$2:$I$3093) - ROW($I$2) + 1), ROWS($I$2:$I991))), "")</f>
        <v/>
      </c>
      <c r="K991" s="23"/>
    </row>
    <row r="992" spans="1:11">
      <c r="A992" s="22" t="s">
        <v>431</v>
      </c>
      <c r="B992" s="23" t="s">
        <v>427</v>
      </c>
      <c r="C992" s="23" t="s">
        <v>428</v>
      </c>
      <c r="D992" s="23" t="s">
        <v>1807</v>
      </c>
      <c r="I992" s="20" t="e">
        <f t="shared" si="15"/>
        <v>#N/A</v>
      </c>
      <c r="J992" t="str">
        <f t="array" ref="J992">IFERROR(INDEX($D$2:$D$3093, SMALL(IF($I$2:$I$3093 = 1, ROW($I$2:$I$3093) - ROW($I$2) + 1), ROWS($I$2:$I992))), "")</f>
        <v/>
      </c>
      <c r="K992" s="23"/>
    </row>
    <row r="993" spans="1:11">
      <c r="A993" s="22" t="s">
        <v>428</v>
      </c>
      <c r="B993" s="23" t="s">
        <v>433</v>
      </c>
      <c r="C993" s="23" t="s">
        <v>424</v>
      </c>
      <c r="D993" s="23" t="s">
        <v>1512</v>
      </c>
      <c r="I993" s="20" t="e">
        <f t="shared" si="15"/>
        <v>#N/A</v>
      </c>
      <c r="J993" t="str">
        <f t="array" ref="J993">IFERROR(INDEX($D$2:$D$3093, SMALL(IF($I$2:$I$3093 = 1, ROW($I$2:$I$3093) - ROW($I$2) + 1), ROWS($I$2:$I993))), "")</f>
        <v/>
      </c>
      <c r="K993" s="23"/>
    </row>
    <row r="994" spans="1:11">
      <c r="A994" s="22" t="s">
        <v>425</v>
      </c>
      <c r="B994" s="23" t="s">
        <v>433</v>
      </c>
      <c r="C994" s="23" t="s">
        <v>442</v>
      </c>
      <c r="D994" s="23" t="s">
        <v>965</v>
      </c>
      <c r="I994" s="20" t="e">
        <f t="shared" si="15"/>
        <v>#N/A</v>
      </c>
      <c r="J994" t="str">
        <f t="array" ref="J994">IFERROR(INDEX($D$2:$D$3093, SMALL(IF($I$2:$I$3093 = 1, ROW($I$2:$I$3093) - ROW($I$2) + 1), ROWS($I$2:$I994))), "")</f>
        <v/>
      </c>
      <c r="K994" s="23"/>
    </row>
    <row r="995" spans="1:11">
      <c r="A995" s="22" t="s">
        <v>425</v>
      </c>
      <c r="B995" s="23" t="s">
        <v>434</v>
      </c>
      <c r="C995" s="23" t="s">
        <v>445</v>
      </c>
      <c r="D995" s="23" t="s">
        <v>998</v>
      </c>
      <c r="I995" s="20" t="e">
        <f t="shared" si="15"/>
        <v>#N/A</v>
      </c>
      <c r="J995" t="str">
        <f t="array" ref="J995">IFERROR(INDEX($D$2:$D$3093, SMALL(IF($I$2:$I$3093 = 1, ROW($I$2:$I$3093) - ROW($I$2) + 1), ROWS($I$2:$I995))), "")</f>
        <v/>
      </c>
      <c r="K995" s="23"/>
    </row>
    <row r="996" spans="1:11">
      <c r="A996" s="22" t="s">
        <v>437</v>
      </c>
      <c r="B996" s="23" t="s">
        <v>424</v>
      </c>
      <c r="C996" s="23" t="s">
        <v>432</v>
      </c>
      <c r="D996" s="23" t="s">
        <v>2441</v>
      </c>
      <c r="I996" s="20" t="e">
        <f t="shared" si="15"/>
        <v>#N/A</v>
      </c>
      <c r="J996" t="str">
        <f t="array" ref="J996">IFERROR(INDEX($D$2:$D$3093, SMALL(IF($I$2:$I$3093 = 1, ROW($I$2:$I$3093) - ROW($I$2) + 1), ROWS($I$2:$I996))), "")</f>
        <v/>
      </c>
      <c r="K996" s="23"/>
    </row>
    <row r="997" spans="1:11">
      <c r="A997" s="22" t="s">
        <v>437</v>
      </c>
      <c r="B997" s="23" t="s">
        <v>430</v>
      </c>
      <c r="C997" s="23" t="s">
        <v>436</v>
      </c>
      <c r="D997" s="23" t="s">
        <v>2562</v>
      </c>
      <c r="I997" s="20" t="e">
        <f t="shared" si="15"/>
        <v>#N/A</v>
      </c>
      <c r="J997" t="str">
        <f t="array" ref="J997">IFERROR(INDEX($D$2:$D$3093, SMALL(IF($I$2:$I$3093 = 1, ROW($I$2:$I$3093) - ROW($I$2) + 1), ROWS($I$2:$I997))), "")</f>
        <v/>
      </c>
      <c r="K997" s="23"/>
    </row>
    <row r="998" spans="1:11">
      <c r="A998" s="22" t="s">
        <v>425</v>
      </c>
      <c r="B998" s="23" t="s">
        <v>430</v>
      </c>
      <c r="C998" s="23" t="s">
        <v>436</v>
      </c>
      <c r="D998" s="23" t="s">
        <v>923</v>
      </c>
      <c r="I998" s="20" t="e">
        <f t="shared" si="15"/>
        <v>#N/A</v>
      </c>
      <c r="J998" t="str">
        <f t="array" ref="J998">IFERROR(INDEX($D$2:$D$3093, SMALL(IF($I$2:$I$3093 = 1, ROW($I$2:$I$3093) - ROW($I$2) + 1), ROWS($I$2:$I998))), "")</f>
        <v/>
      </c>
      <c r="K998" s="23"/>
    </row>
    <row r="999" spans="1:11">
      <c r="A999" s="22" t="s">
        <v>439</v>
      </c>
      <c r="B999" s="23" t="s">
        <v>430</v>
      </c>
      <c r="C999" s="23" t="s">
        <v>429</v>
      </c>
      <c r="D999" s="23" t="s">
        <v>2837</v>
      </c>
      <c r="I999" s="20" t="e">
        <f t="shared" si="15"/>
        <v>#N/A</v>
      </c>
      <c r="J999" t="str">
        <f t="array" ref="J999">IFERROR(INDEX($D$2:$D$3093, SMALL(IF($I$2:$I$3093 = 1, ROW($I$2:$I$3093) - ROW($I$2) + 1), ROWS($I$2:$I999))), "")</f>
        <v/>
      </c>
      <c r="K999" s="23"/>
    </row>
    <row r="1000" spans="1:11">
      <c r="A1000" s="22" t="s">
        <v>437</v>
      </c>
      <c r="B1000" s="23" t="s">
        <v>533</v>
      </c>
      <c r="C1000" s="23" t="s">
        <v>431</v>
      </c>
      <c r="D1000" s="23" t="s">
        <v>2465</v>
      </c>
      <c r="I1000" s="20" t="e">
        <f t="shared" si="15"/>
        <v>#N/A</v>
      </c>
      <c r="J1000" t="str">
        <f t="array" ref="J1000">IFERROR(INDEX($D$2:$D$3093, SMALL(IF($I$2:$I$3093 = 1, ROW($I$2:$I$3093) - ROW($I$2) + 1), ROWS($I$2:$I1000))), "")</f>
        <v/>
      </c>
      <c r="K1000" s="23"/>
    </row>
    <row r="1001" spans="1:11">
      <c r="A1001" s="22" t="s">
        <v>426</v>
      </c>
      <c r="B1001" s="23" t="s">
        <v>424</v>
      </c>
      <c r="C1001" s="23" t="s">
        <v>432</v>
      </c>
      <c r="D1001" s="23" t="s">
        <v>1224</v>
      </c>
      <c r="I1001" s="20" t="e">
        <f t="shared" si="15"/>
        <v>#N/A</v>
      </c>
      <c r="J1001" t="str">
        <f t="array" ref="J1001">IFERROR(INDEX($D$2:$D$3093, SMALL(IF($I$2:$I$3093 = 1, ROW($I$2:$I$3093) - ROW($I$2) + 1), ROWS($I$2:$I1001))), "")</f>
        <v/>
      </c>
      <c r="K1001" s="23"/>
    </row>
    <row r="1002" spans="1:11">
      <c r="A1002" s="22" t="s">
        <v>533</v>
      </c>
      <c r="B1002" s="23" t="s">
        <v>430</v>
      </c>
      <c r="C1002" s="23" t="s">
        <v>431</v>
      </c>
      <c r="D1002" s="23" t="s">
        <v>1171</v>
      </c>
      <c r="I1002" s="20" t="e">
        <f t="shared" si="15"/>
        <v>#N/A</v>
      </c>
      <c r="J1002" t="str">
        <f t="array" ref="J1002">IFERROR(INDEX($D$2:$D$3093, SMALL(IF($I$2:$I$3093 = 1, ROW($I$2:$I$3093) - ROW($I$2) + 1), ROWS($I$2:$I1002))), "")</f>
        <v/>
      </c>
      <c r="K1002" s="23"/>
    </row>
    <row r="1003" spans="1:11">
      <c r="A1003" s="22" t="s">
        <v>434</v>
      </c>
      <c r="B1003" s="23" t="s">
        <v>434</v>
      </c>
      <c r="C1003" s="23" t="s">
        <v>429</v>
      </c>
      <c r="D1003" s="23" t="s">
        <v>2186</v>
      </c>
      <c r="I1003" s="20" t="e">
        <f t="shared" si="15"/>
        <v>#N/A</v>
      </c>
      <c r="J1003" t="str">
        <f t="array" ref="J1003">IFERROR(INDEX($D$2:$D$3093, SMALL(IF($I$2:$I$3093 = 1, ROW($I$2:$I$3093) - ROW($I$2) + 1), ROWS($I$2:$I1003))), "")</f>
        <v/>
      </c>
      <c r="K1003" s="23"/>
    </row>
    <row r="1004" spans="1:11">
      <c r="A1004" s="22" t="s">
        <v>426</v>
      </c>
      <c r="B1004" s="23" t="s">
        <v>533</v>
      </c>
      <c r="C1004" s="23" t="s">
        <v>440</v>
      </c>
      <c r="D1004" s="23" t="s">
        <v>1270</v>
      </c>
      <c r="I1004" s="20" t="e">
        <f t="shared" si="15"/>
        <v>#N/A</v>
      </c>
      <c r="J1004" t="str">
        <f t="array" ref="J1004">IFERROR(INDEX($D$2:$D$3093, SMALL(IF($I$2:$I$3093 = 1, ROW($I$2:$I$3093) - ROW($I$2) + 1), ROWS($I$2:$I1004))), "")</f>
        <v/>
      </c>
      <c r="K1004" s="23"/>
    </row>
    <row r="1005" spans="1:11">
      <c r="A1005" s="22" t="s">
        <v>427</v>
      </c>
      <c r="B1005" s="23" t="s">
        <v>438</v>
      </c>
      <c r="C1005" s="23" t="s">
        <v>424</v>
      </c>
      <c r="D1005" s="23" t="s">
        <v>1461</v>
      </c>
      <c r="I1005" s="20" t="e">
        <f t="shared" si="15"/>
        <v>#N/A</v>
      </c>
      <c r="J1005" t="str">
        <f t="array" ref="J1005">IFERROR(INDEX($D$2:$D$3093, SMALL(IF($I$2:$I$3093 = 1, ROW($I$2:$I$3093) - ROW($I$2) + 1), ROWS($I$2:$I1005))), "")</f>
        <v/>
      </c>
      <c r="K1005" s="23"/>
    </row>
    <row r="1006" spans="1:11">
      <c r="A1006" s="22" t="s">
        <v>427</v>
      </c>
      <c r="B1006" s="23" t="s">
        <v>426</v>
      </c>
      <c r="C1006" s="23" t="s">
        <v>443</v>
      </c>
      <c r="D1006" s="23" t="s">
        <v>1386</v>
      </c>
      <c r="I1006" s="20" t="e">
        <f t="shared" si="15"/>
        <v>#N/A</v>
      </c>
      <c r="J1006" t="str">
        <f t="array" ref="J1006">IFERROR(INDEX($D$2:$D$3093, SMALL(IF($I$2:$I$3093 = 1, ROW($I$2:$I$3093) - ROW($I$2) + 1), ROWS($I$2:$I1006))), "")</f>
        <v/>
      </c>
      <c r="K1006" s="23"/>
    </row>
    <row r="1007" spans="1:11">
      <c r="A1007" s="22" t="s">
        <v>437</v>
      </c>
      <c r="B1007" s="23" t="s">
        <v>427</v>
      </c>
      <c r="C1007" s="23" t="s">
        <v>432</v>
      </c>
      <c r="D1007" s="23" t="s">
        <v>2499</v>
      </c>
      <c r="I1007" s="20" t="e">
        <f t="shared" si="15"/>
        <v>#N/A</v>
      </c>
      <c r="J1007" t="str">
        <f t="array" ref="J1007">IFERROR(INDEX($D$2:$D$3093, SMALL(IF($I$2:$I$3093 = 1, ROW($I$2:$I$3093) - ROW($I$2) + 1), ROWS($I$2:$I1007))), "")</f>
        <v/>
      </c>
      <c r="K1007" s="23"/>
    </row>
    <row r="1008" spans="1:11">
      <c r="A1008" s="22" t="s">
        <v>439</v>
      </c>
      <c r="B1008" s="23" t="s">
        <v>426</v>
      </c>
      <c r="C1008" s="23" t="s">
        <v>432</v>
      </c>
      <c r="D1008" s="23" t="s">
        <v>2799</v>
      </c>
      <c r="I1008" s="20" t="e">
        <f t="shared" si="15"/>
        <v>#N/A</v>
      </c>
      <c r="J1008" t="str">
        <f t="array" ref="J1008">IFERROR(INDEX($D$2:$D$3093, SMALL(IF($I$2:$I$3093 = 1, ROW($I$2:$I$3093) - ROW($I$2) + 1), ROWS($I$2:$I1008))), "")</f>
        <v/>
      </c>
      <c r="K1008" s="23"/>
    </row>
    <row r="1009" spans="1:11">
      <c r="A1009" s="22" t="s">
        <v>438</v>
      </c>
      <c r="B1009" s="23" t="s">
        <v>433</v>
      </c>
      <c r="C1009" s="23" t="s">
        <v>454</v>
      </c>
      <c r="D1009" s="23" t="s">
        <v>2724</v>
      </c>
      <c r="I1009" s="20" t="e">
        <f t="shared" si="15"/>
        <v>#N/A</v>
      </c>
      <c r="J1009" t="str">
        <f t="array" ref="J1009">IFERROR(INDEX($D$2:$D$3093, SMALL(IF($I$2:$I$3093 = 1, ROW($I$2:$I$3093) - ROW($I$2) + 1), ROWS($I$2:$I1009))), "")</f>
        <v/>
      </c>
      <c r="K1009" s="23"/>
    </row>
    <row r="1010" spans="1:11">
      <c r="A1010" s="22" t="s">
        <v>439</v>
      </c>
      <c r="B1010" s="23" t="s">
        <v>428</v>
      </c>
      <c r="C1010" s="23" t="s">
        <v>430</v>
      </c>
      <c r="D1010" s="23" t="s">
        <v>2825</v>
      </c>
      <c r="I1010" s="20" t="e">
        <f t="shared" si="15"/>
        <v>#N/A</v>
      </c>
      <c r="J1010" t="str">
        <f t="array" ref="J1010">IFERROR(INDEX($D$2:$D$3093, SMALL(IF($I$2:$I$3093 = 1, ROW($I$2:$I$3093) - ROW($I$2) + 1), ROWS($I$2:$I1010))), "")</f>
        <v/>
      </c>
      <c r="K1010" s="23"/>
    </row>
    <row r="1011" spans="1:11">
      <c r="A1011" s="22" t="s">
        <v>427</v>
      </c>
      <c r="B1011" s="23" t="s">
        <v>431</v>
      </c>
      <c r="C1011" s="23" t="s">
        <v>426</v>
      </c>
      <c r="D1011" s="23" t="s">
        <v>1402</v>
      </c>
      <c r="I1011" s="20" t="e">
        <f t="shared" si="15"/>
        <v>#N/A</v>
      </c>
      <c r="J1011" t="str">
        <f t="array" ref="J1011">IFERROR(INDEX($D$2:$D$3093, SMALL(IF($I$2:$I$3093 = 1, ROW($I$2:$I$3093) - ROW($I$2) + 1), ROWS($I$2:$I1011))), "")</f>
        <v/>
      </c>
      <c r="K1011" s="23"/>
    </row>
    <row r="1012" spans="1:11">
      <c r="A1012" s="22" t="s">
        <v>533</v>
      </c>
      <c r="B1012" s="23" t="s">
        <v>533</v>
      </c>
      <c r="C1012" s="23" t="s">
        <v>533</v>
      </c>
      <c r="D1012" s="23" t="s">
        <v>1081</v>
      </c>
      <c r="I1012" s="20" t="e">
        <f t="shared" si="15"/>
        <v>#N/A</v>
      </c>
      <c r="J1012" t="str">
        <f t="array" ref="J1012">IFERROR(INDEX($D$2:$D$3093, SMALL(IF($I$2:$I$3093 = 1, ROW($I$2:$I$3093) - ROW($I$2) + 1), ROWS($I$2:$I1012))), "")</f>
        <v/>
      </c>
      <c r="K1012" s="23"/>
    </row>
    <row r="1013" spans="1:11">
      <c r="A1013" s="22" t="s">
        <v>425</v>
      </c>
      <c r="B1013" s="23" t="s">
        <v>424</v>
      </c>
      <c r="C1013" s="23" t="s">
        <v>462</v>
      </c>
      <c r="D1013" s="23" t="s">
        <v>741</v>
      </c>
      <c r="I1013" s="20" t="e">
        <f t="shared" si="15"/>
        <v>#N/A</v>
      </c>
      <c r="J1013" t="str">
        <f t="array" ref="J1013">IFERROR(INDEX($D$2:$D$3093, SMALL(IF($I$2:$I$3093 = 1, ROW($I$2:$I$3093) - ROW($I$2) + 1), ROWS($I$2:$I1013))), "")</f>
        <v/>
      </c>
      <c r="K1013" s="23"/>
    </row>
    <row r="1014" spans="1:11">
      <c r="A1014" s="22" t="s">
        <v>437</v>
      </c>
      <c r="B1014" s="23" t="s">
        <v>427</v>
      </c>
      <c r="C1014" s="23" t="s">
        <v>433</v>
      </c>
      <c r="D1014" s="23" t="s">
        <v>2500</v>
      </c>
      <c r="I1014" s="20" t="e">
        <f t="shared" si="15"/>
        <v>#N/A</v>
      </c>
      <c r="J1014" t="str">
        <f t="array" ref="J1014">IFERROR(INDEX($D$2:$D$3093, SMALL(IF($I$2:$I$3093 = 1, ROW($I$2:$I$3093) - ROW($I$2) + 1), ROWS($I$2:$I1014))), "")</f>
        <v/>
      </c>
      <c r="K1014" s="23"/>
    </row>
    <row r="1015" spans="1:11">
      <c r="A1015" s="22" t="s">
        <v>533</v>
      </c>
      <c r="B1015" s="23" t="s">
        <v>425</v>
      </c>
      <c r="C1015" s="23" t="s">
        <v>429</v>
      </c>
      <c r="D1015" s="23" t="s">
        <v>5295</v>
      </c>
      <c r="I1015" s="20" t="e">
        <f t="shared" si="15"/>
        <v>#N/A</v>
      </c>
      <c r="J1015" t="str">
        <f t="array" ref="J1015">IFERROR(INDEX($D$2:$D$3093, SMALL(IF($I$2:$I$3093 = 1, ROW($I$2:$I$3093) - ROW($I$2) + 1), ROWS($I$2:$I1015))), "")</f>
        <v/>
      </c>
      <c r="K1015" s="23"/>
    </row>
    <row r="1016" spans="1:11">
      <c r="A1016" s="22" t="s">
        <v>430</v>
      </c>
      <c r="B1016" s="23" t="s">
        <v>425</v>
      </c>
      <c r="C1016" s="23" t="s">
        <v>429</v>
      </c>
      <c r="D1016" s="23" t="s">
        <v>5296</v>
      </c>
      <c r="I1016" s="20" t="e">
        <f t="shared" si="15"/>
        <v>#N/A</v>
      </c>
      <c r="J1016" t="str">
        <f t="array" ref="J1016">IFERROR(INDEX($D$2:$D$3093, SMALL(IF($I$2:$I$3093 = 1, ROW($I$2:$I$3093) - ROW($I$2) + 1), ROWS($I$2:$I1016))), "")</f>
        <v/>
      </c>
      <c r="K1016" s="23"/>
    </row>
    <row r="1017" spans="1:11">
      <c r="A1017" s="22" t="s">
        <v>434</v>
      </c>
      <c r="B1017" s="23" t="s">
        <v>428</v>
      </c>
      <c r="C1017" s="23" t="s">
        <v>455</v>
      </c>
      <c r="D1017" s="23" t="s">
        <v>2125</v>
      </c>
      <c r="I1017" s="20" t="e">
        <f t="shared" si="15"/>
        <v>#N/A</v>
      </c>
      <c r="J1017" t="str">
        <f t="array" ref="J1017">IFERROR(INDEX($D$2:$D$3093, SMALL(IF($I$2:$I$3093 = 1, ROW($I$2:$I$3093) - ROW($I$2) + 1), ROWS($I$2:$I1017))), "")</f>
        <v/>
      </c>
      <c r="K1017" s="23"/>
    </row>
    <row r="1018" spans="1:11">
      <c r="A1018" s="22" t="s">
        <v>439</v>
      </c>
      <c r="B1018" s="23" t="s">
        <v>442</v>
      </c>
      <c r="C1018" s="23" t="s">
        <v>431</v>
      </c>
      <c r="D1018" s="23" t="s">
        <v>2941</v>
      </c>
      <c r="I1018" s="20" t="e">
        <f t="shared" si="15"/>
        <v>#N/A</v>
      </c>
      <c r="J1018" t="str">
        <f t="array" ref="J1018">IFERROR(INDEX($D$2:$D$3093, SMALL(IF($I$2:$I$3093 = 1, ROW($I$2:$I$3093) - ROW($I$2) + 1), ROWS($I$2:$I1018))), "")</f>
        <v/>
      </c>
      <c r="K1018" s="23"/>
    </row>
    <row r="1019" spans="1:11">
      <c r="A1019" s="22" t="s">
        <v>434</v>
      </c>
      <c r="B1019" s="23" t="s">
        <v>426</v>
      </c>
      <c r="C1019" s="23" t="s">
        <v>431</v>
      </c>
      <c r="D1019" s="23" t="s">
        <v>2095</v>
      </c>
      <c r="I1019" s="20" t="e">
        <f t="shared" si="15"/>
        <v>#N/A</v>
      </c>
      <c r="J1019" t="str">
        <f t="array" ref="J1019">IFERROR(INDEX($D$2:$D$3093, SMALL(IF($I$2:$I$3093 = 1, ROW($I$2:$I$3093) - ROW($I$2) + 1), ROWS($I$2:$I1019))), "")</f>
        <v/>
      </c>
      <c r="K1019" s="23"/>
    </row>
    <row r="1020" spans="1:11">
      <c r="A1020" s="22" t="s">
        <v>437</v>
      </c>
      <c r="B1020" s="23" t="s">
        <v>431</v>
      </c>
      <c r="C1020" s="23" t="s">
        <v>428</v>
      </c>
      <c r="D1020" s="23" t="s">
        <v>2582</v>
      </c>
      <c r="I1020" s="20" t="e">
        <f t="shared" si="15"/>
        <v>#N/A</v>
      </c>
      <c r="J1020" t="str">
        <f t="array" ref="J1020">IFERROR(INDEX($D$2:$D$3093, SMALL(IF($I$2:$I$3093 = 1, ROW($I$2:$I$3093) - ROW($I$2) + 1), ROWS($I$2:$I1020))), "")</f>
        <v/>
      </c>
      <c r="K1020" s="23"/>
    </row>
    <row r="1021" spans="1:11">
      <c r="A1021" s="22" t="s">
        <v>434</v>
      </c>
      <c r="B1021" s="23" t="s">
        <v>424</v>
      </c>
      <c r="C1021" s="23" t="s">
        <v>429</v>
      </c>
      <c r="D1021" s="23" t="s">
        <v>2062</v>
      </c>
      <c r="I1021" s="20" t="e">
        <f t="shared" si="15"/>
        <v>#N/A</v>
      </c>
      <c r="J1021" t="str">
        <f t="array" ref="J1021">IFERROR(INDEX($D$2:$D$3093, SMALL(IF($I$2:$I$3093 = 1, ROW($I$2:$I$3093) - ROW($I$2) + 1), ROWS($I$2:$I1021))), "")</f>
        <v/>
      </c>
      <c r="K1021" s="23"/>
    </row>
    <row r="1022" spans="1:11">
      <c r="A1022" s="22" t="s">
        <v>434</v>
      </c>
      <c r="B1022" s="23" t="s">
        <v>423</v>
      </c>
      <c r="C1022" s="23" t="s">
        <v>440</v>
      </c>
      <c r="D1022" s="23" t="s">
        <v>5297</v>
      </c>
      <c r="I1022" s="20" t="e">
        <f t="shared" si="15"/>
        <v>#N/A</v>
      </c>
      <c r="J1022" t="str">
        <f t="array" ref="J1022">IFERROR(INDEX($D$2:$D$3093, SMALL(IF($I$2:$I$3093 = 1, ROW($I$2:$I$3093) - ROW($I$2) + 1), ROWS($I$2:$I1022))), "")</f>
        <v/>
      </c>
      <c r="K1022" s="23"/>
    </row>
    <row r="1023" spans="1:11">
      <c r="A1023" s="22" t="s">
        <v>434</v>
      </c>
      <c r="B1023" s="23" t="s">
        <v>533</v>
      </c>
      <c r="C1023" s="23" t="s">
        <v>426</v>
      </c>
      <c r="D1023" s="23" t="s">
        <v>5298</v>
      </c>
      <c r="I1023" s="20" t="e">
        <f t="shared" si="15"/>
        <v>#N/A</v>
      </c>
      <c r="J1023" t="str">
        <f t="array" ref="J1023">IFERROR(INDEX($D$2:$D$3093, SMALL(IF($I$2:$I$3093 = 1, ROW($I$2:$I$3093) - ROW($I$2) + 1), ROWS($I$2:$I1023))), "")</f>
        <v/>
      </c>
      <c r="K1023" s="23"/>
    </row>
    <row r="1024" spans="1:11">
      <c r="A1024" s="22" t="s">
        <v>1059</v>
      </c>
      <c r="B1024" s="23" t="s">
        <v>423</v>
      </c>
      <c r="C1024" s="23" t="s">
        <v>427</v>
      </c>
      <c r="D1024" s="23" t="s">
        <v>5299</v>
      </c>
      <c r="I1024" s="20" t="e">
        <f t="shared" si="15"/>
        <v>#N/A</v>
      </c>
      <c r="J1024" t="str">
        <f t="array" ref="J1024">IFERROR(INDEX($D$2:$D$3093, SMALL(IF($I$2:$I$3093 = 1, ROW($I$2:$I$3093) - ROW($I$2) + 1), ROWS($I$2:$I1024))), "")</f>
        <v/>
      </c>
      <c r="K1024" s="23"/>
    </row>
    <row r="1025" spans="1:11">
      <c r="A1025" s="22" t="s">
        <v>461</v>
      </c>
      <c r="B1025" s="23" t="s">
        <v>424</v>
      </c>
      <c r="C1025" s="23" t="s">
        <v>425</v>
      </c>
      <c r="D1025" s="23" t="s">
        <v>3032</v>
      </c>
      <c r="I1025" s="20" t="e">
        <f t="shared" si="15"/>
        <v>#N/A</v>
      </c>
      <c r="J1025" t="str">
        <f t="array" ref="J1025">IFERROR(INDEX($D$2:$D$3093, SMALL(IF($I$2:$I$3093 = 1, ROW($I$2:$I$3093) - ROW($I$2) + 1), ROWS($I$2:$I1025))), "")</f>
        <v/>
      </c>
      <c r="K1025" s="23"/>
    </row>
    <row r="1026" spans="1:11">
      <c r="A1026" s="22" t="s">
        <v>461</v>
      </c>
      <c r="B1026" s="23" t="s">
        <v>426</v>
      </c>
      <c r="C1026" s="23" t="s">
        <v>425</v>
      </c>
      <c r="D1026" s="23" t="s">
        <v>3063</v>
      </c>
      <c r="I1026" s="20" t="e">
        <f t="shared" si="15"/>
        <v>#N/A</v>
      </c>
      <c r="J1026" t="str">
        <f t="array" ref="J1026">IFERROR(INDEX($D$2:$D$3093, SMALL(IF($I$2:$I$3093 = 1, ROW($I$2:$I$3093) - ROW($I$2) + 1), ROWS($I$2:$I1026))), "")</f>
        <v/>
      </c>
      <c r="K1026" s="23"/>
    </row>
    <row r="1027" spans="1:11">
      <c r="A1027" s="22" t="s">
        <v>461</v>
      </c>
      <c r="B1027" s="23" t="s">
        <v>426</v>
      </c>
      <c r="C1027" s="23" t="s">
        <v>533</v>
      </c>
      <c r="D1027" s="23" t="s">
        <v>3064</v>
      </c>
      <c r="I1027" s="20" t="e">
        <f t="shared" ref="I1027:I1090" si="16">IF(AND(A1027=$G$6, B1027=$G$5), 1, 0)</f>
        <v>#N/A</v>
      </c>
      <c r="J1027" t="str">
        <f t="array" ref="J1027">IFERROR(INDEX($D$2:$D$3093, SMALL(IF($I$2:$I$3093 = 1, ROW($I$2:$I$3093) - ROW($I$2) + 1), ROWS($I$2:$I1027))), "")</f>
        <v/>
      </c>
      <c r="K1027" s="23"/>
    </row>
    <row r="1028" spans="1:11">
      <c r="A1028" s="22" t="s">
        <v>533</v>
      </c>
      <c r="B1028" s="23" t="s">
        <v>426</v>
      </c>
      <c r="C1028" s="23" t="s">
        <v>440</v>
      </c>
      <c r="D1028" s="23" t="s">
        <v>1093</v>
      </c>
      <c r="I1028" s="20" t="e">
        <f t="shared" si="16"/>
        <v>#N/A</v>
      </c>
      <c r="J1028" t="str">
        <f t="array" ref="J1028">IFERROR(INDEX($D$2:$D$3093, SMALL(IF($I$2:$I$3093 = 1, ROW($I$2:$I$3093) - ROW($I$2) + 1), ROWS($I$2:$I1028))), "")</f>
        <v/>
      </c>
      <c r="K1028" s="23"/>
    </row>
    <row r="1029" spans="1:11">
      <c r="A1029" s="22" t="s">
        <v>439</v>
      </c>
      <c r="B1029" s="23" t="s">
        <v>440</v>
      </c>
      <c r="C1029" s="23" t="s">
        <v>429</v>
      </c>
      <c r="D1029" s="23" t="s">
        <v>2922</v>
      </c>
      <c r="I1029" s="20" t="e">
        <f t="shared" si="16"/>
        <v>#N/A</v>
      </c>
      <c r="J1029" t="str">
        <f t="array" ref="J1029">IFERROR(INDEX($D$2:$D$3093, SMALL(IF($I$2:$I$3093 = 1, ROW($I$2:$I$3093) - ROW($I$2) + 1), ROWS($I$2:$I1029))), "")</f>
        <v/>
      </c>
      <c r="K1029" s="23"/>
    </row>
    <row r="1030" spans="1:11">
      <c r="A1030" s="22" t="s">
        <v>433</v>
      </c>
      <c r="B1030" s="23" t="s">
        <v>434</v>
      </c>
      <c r="C1030" s="23" t="s">
        <v>426</v>
      </c>
      <c r="D1030" s="23" t="s">
        <v>2027</v>
      </c>
      <c r="I1030" s="20" t="e">
        <f t="shared" si="16"/>
        <v>#N/A</v>
      </c>
      <c r="J1030" t="str">
        <f t="array" ref="J1030">IFERROR(INDEX($D$2:$D$3093, SMALL(IF($I$2:$I$3093 = 1, ROW($I$2:$I$3093) - ROW($I$2) + 1), ROWS($I$2:$I1030))), "")</f>
        <v/>
      </c>
      <c r="K1030" s="23"/>
    </row>
    <row r="1031" spans="1:11">
      <c r="A1031" s="22" t="s">
        <v>425</v>
      </c>
      <c r="B1031" s="23" t="s">
        <v>429</v>
      </c>
      <c r="C1031" s="23" t="s">
        <v>448</v>
      </c>
      <c r="D1031" s="23" t="s">
        <v>890</v>
      </c>
      <c r="I1031" s="20" t="e">
        <f t="shared" si="16"/>
        <v>#N/A</v>
      </c>
      <c r="J1031" t="str">
        <f t="array" ref="J1031">IFERROR(INDEX($D$2:$D$3093, SMALL(IF($I$2:$I$3093 = 1, ROW($I$2:$I$3093) - ROW($I$2) + 1), ROWS($I$2:$I1031))), "")</f>
        <v/>
      </c>
      <c r="K1031" s="23"/>
    </row>
    <row r="1032" spans="1:11">
      <c r="A1032" s="22" t="s">
        <v>437</v>
      </c>
      <c r="B1032" s="23" t="s">
        <v>533</v>
      </c>
      <c r="C1032" s="23" t="s">
        <v>432</v>
      </c>
      <c r="D1032" s="23" t="s">
        <v>2466</v>
      </c>
      <c r="I1032" s="20" t="e">
        <f t="shared" si="16"/>
        <v>#N/A</v>
      </c>
      <c r="J1032" t="str">
        <f t="array" ref="J1032">IFERROR(INDEX($D$2:$D$3093, SMALL(IF($I$2:$I$3093 = 1, ROW($I$2:$I$3093) - ROW($I$2) + 1), ROWS($I$2:$I1032))), "")</f>
        <v/>
      </c>
      <c r="K1032" s="23"/>
    </row>
    <row r="1033" spans="1:11">
      <c r="A1033" s="22" t="s">
        <v>430</v>
      </c>
      <c r="B1033" s="23" t="s">
        <v>430</v>
      </c>
      <c r="C1033" s="23" t="s">
        <v>428</v>
      </c>
      <c r="D1033" s="23" t="s">
        <v>1685</v>
      </c>
      <c r="I1033" s="20" t="e">
        <f t="shared" si="16"/>
        <v>#N/A</v>
      </c>
      <c r="J1033" t="str">
        <f t="array" ref="J1033">IFERROR(INDEX($D$2:$D$3093, SMALL(IF($I$2:$I$3093 = 1, ROW($I$2:$I$3093) - ROW($I$2) + 1), ROWS($I$2:$I1033))), "")</f>
        <v/>
      </c>
      <c r="K1033" s="23"/>
    </row>
    <row r="1034" spans="1:11">
      <c r="A1034" s="22" t="s">
        <v>424</v>
      </c>
      <c r="B1034" s="23" t="s">
        <v>432</v>
      </c>
      <c r="C1034" s="23" t="s">
        <v>438</v>
      </c>
      <c r="D1034" s="23" t="s">
        <v>696</v>
      </c>
      <c r="I1034" s="20" t="e">
        <f t="shared" si="16"/>
        <v>#N/A</v>
      </c>
      <c r="J1034" t="str">
        <f t="array" ref="J1034">IFERROR(INDEX($D$2:$D$3093, SMALL(IF($I$2:$I$3093 = 1, ROW($I$2:$I$3093) - ROW($I$2) + 1), ROWS($I$2:$I1034))), "")</f>
        <v/>
      </c>
      <c r="K1034" s="23"/>
    </row>
    <row r="1035" spans="1:11">
      <c r="A1035" s="22" t="s">
        <v>425</v>
      </c>
      <c r="B1035" s="23" t="s">
        <v>429</v>
      </c>
      <c r="C1035" s="23" t="s">
        <v>449</v>
      </c>
      <c r="D1035" s="23" t="s">
        <v>5300</v>
      </c>
      <c r="I1035" s="20" t="e">
        <f t="shared" si="16"/>
        <v>#N/A</v>
      </c>
      <c r="J1035" t="str">
        <f t="array" ref="J1035">IFERROR(INDEX($D$2:$D$3093, SMALL(IF($I$2:$I$3093 = 1, ROW($I$2:$I$3093) - ROW($I$2) + 1), ROWS($I$2:$I1035))), "")</f>
        <v/>
      </c>
      <c r="K1035" s="23"/>
    </row>
    <row r="1036" spans="1:11">
      <c r="A1036" s="22" t="s">
        <v>434</v>
      </c>
      <c r="B1036" s="23" t="s">
        <v>431</v>
      </c>
      <c r="C1036" s="23" t="s">
        <v>434</v>
      </c>
      <c r="D1036" s="23" t="s">
        <v>5301</v>
      </c>
      <c r="I1036" s="20" t="e">
        <f t="shared" si="16"/>
        <v>#N/A</v>
      </c>
      <c r="J1036" t="str">
        <f t="array" ref="J1036">IFERROR(INDEX($D$2:$D$3093, SMALL(IF($I$2:$I$3093 = 1, ROW($I$2:$I$3093) - ROW($I$2) + 1), ROWS($I$2:$I1036))), "")</f>
        <v/>
      </c>
      <c r="K1036" s="23"/>
    </row>
    <row r="1037" spans="1:11">
      <c r="A1037" s="22" t="s">
        <v>438</v>
      </c>
      <c r="B1037" s="23" t="s">
        <v>435</v>
      </c>
      <c r="C1037" s="23" t="s">
        <v>435</v>
      </c>
      <c r="D1037" s="23" t="s">
        <v>5302</v>
      </c>
      <c r="I1037" s="20" t="e">
        <f t="shared" si="16"/>
        <v>#N/A</v>
      </c>
      <c r="J1037" t="str">
        <f t="array" ref="J1037">IFERROR(INDEX($D$2:$D$3093, SMALL(IF($I$2:$I$3093 = 1, ROW($I$2:$I$3093) - ROW($I$2) + 1), ROWS($I$2:$I1037))), "")</f>
        <v/>
      </c>
      <c r="K1037" s="23"/>
    </row>
    <row r="1038" spans="1:11">
      <c r="A1038" s="22" t="s">
        <v>439</v>
      </c>
      <c r="B1038" s="23" t="s">
        <v>444</v>
      </c>
      <c r="C1038" s="23" t="s">
        <v>437</v>
      </c>
      <c r="D1038" s="23" t="s">
        <v>2964</v>
      </c>
      <c r="I1038" s="20" t="e">
        <f t="shared" si="16"/>
        <v>#N/A</v>
      </c>
      <c r="J1038" t="str">
        <f t="array" ref="J1038">IFERROR(INDEX($D$2:$D$3093, SMALL(IF($I$2:$I$3093 = 1, ROW($I$2:$I$3093) - ROW($I$2) + 1), ROWS($I$2:$I1038))), "")</f>
        <v/>
      </c>
      <c r="K1038" s="23"/>
    </row>
    <row r="1039" spans="1:11">
      <c r="A1039" s="22" t="s">
        <v>430</v>
      </c>
      <c r="B1039" s="23" t="s">
        <v>433</v>
      </c>
      <c r="C1039" s="23" t="s">
        <v>428</v>
      </c>
      <c r="D1039" s="23" t="s">
        <v>1734</v>
      </c>
      <c r="I1039" s="20" t="e">
        <f t="shared" si="16"/>
        <v>#N/A</v>
      </c>
      <c r="J1039" t="str">
        <f t="array" ref="J1039">IFERROR(INDEX($D$2:$D$3093, SMALL(IF($I$2:$I$3093 = 1, ROW($I$2:$I$3093) - ROW($I$2) + 1), ROWS($I$2:$I1039))), "")</f>
        <v/>
      </c>
      <c r="K1039" s="23"/>
    </row>
    <row r="1040" spans="1:11">
      <c r="A1040" s="22" t="s">
        <v>427</v>
      </c>
      <c r="B1040" s="23" t="s">
        <v>434</v>
      </c>
      <c r="C1040" s="23" t="s">
        <v>533</v>
      </c>
      <c r="D1040" s="23" t="s">
        <v>1433</v>
      </c>
      <c r="I1040" s="20" t="e">
        <f t="shared" si="16"/>
        <v>#N/A</v>
      </c>
      <c r="J1040" t="str">
        <f t="array" ref="J1040">IFERROR(INDEX($D$2:$D$3093, SMALL(IF($I$2:$I$3093 = 1, ROW($I$2:$I$3093) - ROW($I$2) + 1), ROWS($I$2:$I1040))), "")</f>
        <v/>
      </c>
      <c r="K1040" s="23"/>
    </row>
    <row r="1041" spans="1:11">
      <c r="A1041" s="22" t="s">
        <v>429</v>
      </c>
      <c r="B1041" s="23" t="s">
        <v>429</v>
      </c>
      <c r="C1041" s="23" t="s">
        <v>429</v>
      </c>
      <c r="D1041" s="23" t="s">
        <v>1549</v>
      </c>
      <c r="I1041" s="20" t="e">
        <f t="shared" si="16"/>
        <v>#N/A</v>
      </c>
      <c r="J1041" t="str">
        <f t="array" ref="J1041">IFERROR(INDEX($D$2:$D$3093, SMALL(IF($I$2:$I$3093 = 1, ROW($I$2:$I$3093) - ROW($I$2) + 1), ROWS($I$2:$I1041))), "")</f>
        <v/>
      </c>
      <c r="K1041" s="23"/>
    </row>
    <row r="1042" spans="1:11">
      <c r="A1042" s="22" t="s">
        <v>429</v>
      </c>
      <c r="B1042" s="23" t="s">
        <v>429</v>
      </c>
      <c r="C1042" s="23" t="s">
        <v>430</v>
      </c>
      <c r="D1042" s="23" t="s">
        <v>1550</v>
      </c>
      <c r="I1042" s="20" t="e">
        <f t="shared" si="16"/>
        <v>#N/A</v>
      </c>
      <c r="J1042" t="str">
        <f t="array" ref="J1042">IFERROR(INDEX($D$2:$D$3093, SMALL(IF($I$2:$I$3093 = 1, ROW($I$2:$I$3093) - ROW($I$2) + 1), ROWS($I$2:$I1042))), "")</f>
        <v/>
      </c>
      <c r="K1042" s="23"/>
    </row>
    <row r="1043" spans="1:11">
      <c r="A1043" s="22" t="s">
        <v>425</v>
      </c>
      <c r="B1043" s="23" t="s">
        <v>432</v>
      </c>
      <c r="C1043" s="23" t="s">
        <v>430</v>
      </c>
      <c r="D1043" s="23" t="s">
        <v>5305</v>
      </c>
      <c r="I1043" s="20" t="e">
        <f t="shared" si="16"/>
        <v>#N/A</v>
      </c>
      <c r="J1043" t="str">
        <f t="array" ref="J1043">IFERROR(INDEX($D$2:$D$3093, SMALL(IF($I$2:$I$3093 = 1, ROW($I$2:$I$3093) - ROW($I$2) + 1), ROWS($I$2:$I1043))), "")</f>
        <v/>
      </c>
      <c r="K1043" s="23"/>
    </row>
    <row r="1044" spans="1:11">
      <c r="A1044" s="22" t="s">
        <v>434</v>
      </c>
      <c r="B1044" s="23" t="s">
        <v>423</v>
      </c>
      <c r="C1044" s="23" t="s">
        <v>441</v>
      </c>
      <c r="D1044" s="23" t="s">
        <v>5303</v>
      </c>
      <c r="I1044" s="20" t="e">
        <f t="shared" si="16"/>
        <v>#N/A</v>
      </c>
      <c r="J1044" t="str">
        <f t="array" ref="J1044">IFERROR(INDEX($D$2:$D$3093, SMALL(IF($I$2:$I$3093 = 1, ROW($I$2:$I$3093) - ROW($I$2) + 1), ROWS($I$2:$I1044))), "")</f>
        <v/>
      </c>
      <c r="K1044" s="23"/>
    </row>
    <row r="1045" spans="1:11">
      <c r="A1045" s="22" t="s">
        <v>434</v>
      </c>
      <c r="B1045" s="23" t="s">
        <v>431</v>
      </c>
      <c r="C1045" s="23" t="s">
        <v>435</v>
      </c>
      <c r="D1045" s="23" t="s">
        <v>5304</v>
      </c>
      <c r="I1045" s="20" t="e">
        <f t="shared" si="16"/>
        <v>#N/A</v>
      </c>
      <c r="J1045" t="str">
        <f t="array" ref="J1045">IFERROR(INDEX($D$2:$D$3093, SMALL(IF($I$2:$I$3093 = 1, ROW($I$2:$I$3093) - ROW($I$2) + 1), ROWS($I$2:$I1045))), "")</f>
        <v/>
      </c>
      <c r="K1045" s="23"/>
    </row>
    <row r="1046" spans="1:11">
      <c r="A1046" s="22" t="s">
        <v>425</v>
      </c>
      <c r="B1046" s="23" t="s">
        <v>434</v>
      </c>
      <c r="C1046" s="23" t="s">
        <v>446</v>
      </c>
      <c r="D1046" s="23" t="s">
        <v>999</v>
      </c>
      <c r="I1046" s="20" t="e">
        <f t="shared" si="16"/>
        <v>#N/A</v>
      </c>
      <c r="J1046" t="str">
        <f t="array" ref="J1046">IFERROR(INDEX($D$2:$D$3093, SMALL(IF($I$2:$I$3093 = 1, ROW($I$2:$I$3093) - ROW($I$2) + 1), ROWS($I$2:$I1046))), "")</f>
        <v/>
      </c>
      <c r="K1046" s="23"/>
    </row>
    <row r="1047" spans="1:11">
      <c r="A1047" s="22" t="s">
        <v>423</v>
      </c>
      <c r="B1047" s="23" t="s">
        <v>434</v>
      </c>
      <c r="C1047" s="23" t="s">
        <v>533</v>
      </c>
      <c r="D1047" s="23" t="s">
        <v>5306</v>
      </c>
      <c r="I1047" s="20" t="e">
        <f t="shared" si="16"/>
        <v>#N/A</v>
      </c>
      <c r="J1047" t="str">
        <f t="array" ref="J1047">IFERROR(INDEX($D$2:$D$3093, SMALL(IF($I$2:$I$3093 = 1, ROW($I$2:$I$3093) - ROW($I$2) + 1), ROWS($I$2:$I1047))), "")</f>
        <v/>
      </c>
      <c r="K1047" s="23"/>
    </row>
    <row r="1048" spans="1:11">
      <c r="A1048" s="22" t="s">
        <v>438</v>
      </c>
      <c r="B1048" s="23" t="s">
        <v>429</v>
      </c>
      <c r="C1048" s="23" t="s">
        <v>426</v>
      </c>
      <c r="D1048" s="23" t="s">
        <v>5307</v>
      </c>
      <c r="I1048" s="20" t="e">
        <f t="shared" si="16"/>
        <v>#N/A</v>
      </c>
      <c r="J1048" t="str">
        <f t="array" ref="J1048">IFERROR(INDEX($D$2:$D$3093, SMALL(IF($I$2:$I$3093 = 1, ROW($I$2:$I$3093) - ROW($I$2) + 1), ROWS($I$2:$I1048))), "")</f>
        <v/>
      </c>
      <c r="K1048" s="23"/>
    </row>
    <row r="1049" spans="1:11">
      <c r="A1049" s="22" t="s">
        <v>432</v>
      </c>
      <c r="B1049" s="23" t="s">
        <v>428</v>
      </c>
      <c r="C1049" s="23" t="s">
        <v>428</v>
      </c>
      <c r="D1049" s="23" t="s">
        <v>202</v>
      </c>
      <c r="I1049" s="20" t="e">
        <f t="shared" si="16"/>
        <v>#N/A</v>
      </c>
      <c r="J1049" t="str">
        <f t="array" ref="J1049">IFERROR(INDEX($D$2:$D$3093, SMALL(IF($I$2:$I$3093 = 1, ROW($I$2:$I$3093) - ROW($I$2) + 1), ROWS($I$2:$I1049))), "")</f>
        <v/>
      </c>
      <c r="K1049" s="23"/>
    </row>
    <row r="1050" spans="1:11">
      <c r="A1050" s="22" t="s">
        <v>431</v>
      </c>
      <c r="B1050" s="23" t="s">
        <v>436</v>
      </c>
      <c r="C1050" s="23" t="s">
        <v>427</v>
      </c>
      <c r="D1050" s="23" t="s">
        <v>1853</v>
      </c>
      <c r="I1050" s="20" t="e">
        <f t="shared" si="16"/>
        <v>#N/A</v>
      </c>
      <c r="J1050" t="str">
        <f t="array" ref="J1050">IFERROR(INDEX($D$2:$D$3093, SMALL(IF($I$2:$I$3093 = 1, ROW($I$2:$I$3093) - ROW($I$2) + 1), ROWS($I$2:$I1050))), "")</f>
        <v/>
      </c>
      <c r="K1050" s="23"/>
    </row>
    <row r="1051" spans="1:11">
      <c r="A1051" s="22" t="s">
        <v>426</v>
      </c>
      <c r="B1051" s="23" t="s">
        <v>424</v>
      </c>
      <c r="C1051" s="23" t="s">
        <v>433</v>
      </c>
      <c r="D1051" s="23" t="s">
        <v>1225</v>
      </c>
      <c r="I1051" s="20" t="e">
        <f t="shared" si="16"/>
        <v>#N/A</v>
      </c>
      <c r="J1051" t="str">
        <f t="array" ref="J1051">IFERROR(INDEX($D$2:$D$3093, SMALL(IF($I$2:$I$3093 = 1, ROW($I$2:$I$3093) - ROW($I$2) + 1), ROWS($I$2:$I1051))), "")</f>
        <v/>
      </c>
      <c r="K1051" s="23"/>
    </row>
    <row r="1052" spans="1:11">
      <c r="A1052" s="22" t="s">
        <v>425</v>
      </c>
      <c r="B1052" s="23" t="s">
        <v>433</v>
      </c>
      <c r="C1052" s="23" t="s">
        <v>444</v>
      </c>
      <c r="D1052" s="23" t="s">
        <v>966</v>
      </c>
      <c r="I1052" s="20" t="e">
        <f t="shared" si="16"/>
        <v>#N/A</v>
      </c>
      <c r="J1052" t="str">
        <f t="array" ref="J1052">IFERROR(INDEX($D$2:$D$3093, SMALL(IF($I$2:$I$3093 = 1, ROW($I$2:$I$3093) - ROW($I$2) + 1), ROWS($I$2:$I1052))), "")</f>
        <v/>
      </c>
      <c r="K1052" s="23"/>
    </row>
    <row r="1053" spans="1:11">
      <c r="A1053" s="22" t="s">
        <v>423</v>
      </c>
      <c r="B1053" s="23" t="s">
        <v>430</v>
      </c>
      <c r="C1053" s="23" t="s">
        <v>434</v>
      </c>
      <c r="D1053" s="23" t="s">
        <v>5309</v>
      </c>
      <c r="I1053" s="20" t="e">
        <f t="shared" si="16"/>
        <v>#N/A</v>
      </c>
      <c r="J1053" t="str">
        <f t="array" ref="J1053">IFERROR(INDEX($D$2:$D$3093, SMALL(IF($I$2:$I$3093 = 1, ROW($I$2:$I$3093) - ROW($I$2) + 1), ROWS($I$2:$I1053))), "")</f>
        <v/>
      </c>
      <c r="K1053" s="23"/>
    </row>
    <row r="1054" spans="1:11">
      <c r="A1054" s="22" t="s">
        <v>427</v>
      </c>
      <c r="B1054" s="23" t="s">
        <v>432</v>
      </c>
      <c r="C1054" s="23" t="s">
        <v>430</v>
      </c>
      <c r="D1054" s="23" t="s">
        <v>5308</v>
      </c>
      <c r="I1054" s="20" t="e">
        <f t="shared" si="16"/>
        <v>#N/A</v>
      </c>
      <c r="J1054" t="str">
        <f t="array" ref="J1054">IFERROR(INDEX($D$2:$D$3093, SMALL(IF($I$2:$I$3093 = 1, ROW($I$2:$I$3093) - ROW($I$2) + 1), ROWS($I$2:$I1054))), "")</f>
        <v/>
      </c>
      <c r="K1054" s="23"/>
    </row>
    <row r="1055" spans="1:11">
      <c r="A1055" s="22" t="s">
        <v>533</v>
      </c>
      <c r="B1055" s="23" t="s">
        <v>430</v>
      </c>
      <c r="C1055" s="23" t="s">
        <v>432</v>
      </c>
      <c r="D1055" s="23" t="s">
        <v>5311</v>
      </c>
      <c r="I1055" s="20" t="e">
        <f t="shared" si="16"/>
        <v>#N/A</v>
      </c>
      <c r="J1055" t="str">
        <f t="array" ref="J1055">IFERROR(INDEX($D$2:$D$3093, SMALL(IF($I$2:$I$3093 = 1, ROW($I$2:$I$3093) - ROW($I$2) + 1), ROWS($I$2:$I1055))), "")</f>
        <v/>
      </c>
      <c r="K1055" s="23"/>
    </row>
    <row r="1056" spans="1:11">
      <c r="A1056" s="22" t="s">
        <v>432</v>
      </c>
      <c r="B1056" s="23" t="s">
        <v>428</v>
      </c>
      <c r="C1056" s="23" t="s">
        <v>429</v>
      </c>
      <c r="D1056" s="23" t="s">
        <v>5310</v>
      </c>
      <c r="I1056" s="20" t="e">
        <f t="shared" si="16"/>
        <v>#N/A</v>
      </c>
      <c r="J1056" t="str">
        <f t="array" ref="J1056">IFERROR(INDEX($D$2:$D$3093, SMALL(IF($I$2:$I$3093 = 1, ROW($I$2:$I$3093) - ROW($I$2) + 1), ROWS($I$2:$I1056))), "")</f>
        <v/>
      </c>
      <c r="K1056" s="23"/>
    </row>
    <row r="1057" spans="1:11">
      <c r="A1057" s="22" t="s">
        <v>425</v>
      </c>
      <c r="B1057" s="23" t="s">
        <v>433</v>
      </c>
      <c r="C1057" s="23" t="s">
        <v>445</v>
      </c>
      <c r="D1057" s="23" t="s">
        <v>967</v>
      </c>
      <c r="I1057" s="20" t="e">
        <f t="shared" si="16"/>
        <v>#N/A</v>
      </c>
      <c r="J1057" t="str">
        <f t="array" ref="J1057">IFERROR(INDEX($D$2:$D$3093, SMALL(IF($I$2:$I$3093 = 1, ROW($I$2:$I$3093) - ROW($I$2) + 1), ROWS($I$2:$I1057))), "")</f>
        <v/>
      </c>
      <c r="K1057" s="23"/>
    </row>
    <row r="1058" spans="1:11">
      <c r="A1058" s="22" t="s">
        <v>434</v>
      </c>
      <c r="B1058" s="23" t="s">
        <v>423</v>
      </c>
      <c r="C1058" s="23" t="s">
        <v>442</v>
      </c>
      <c r="D1058" s="23" t="s">
        <v>2043</v>
      </c>
      <c r="I1058" s="20" t="e">
        <f t="shared" si="16"/>
        <v>#N/A</v>
      </c>
      <c r="J1058" t="str">
        <f t="array" ref="J1058">IFERROR(INDEX($D$2:$D$3093, SMALL(IF($I$2:$I$3093 = 1, ROW($I$2:$I$3093) - ROW($I$2) + 1), ROWS($I$2:$I1058))), "")</f>
        <v/>
      </c>
      <c r="K1058" s="23"/>
    </row>
    <row r="1059" spans="1:11">
      <c r="A1059" s="22" t="s">
        <v>432</v>
      </c>
      <c r="B1059" s="23" t="s">
        <v>427</v>
      </c>
      <c r="C1059" s="23" t="s">
        <v>439</v>
      </c>
      <c r="D1059" s="23" t="s">
        <v>1904</v>
      </c>
      <c r="I1059" s="20" t="e">
        <f t="shared" si="16"/>
        <v>#N/A</v>
      </c>
      <c r="J1059" t="str">
        <f t="array" ref="J1059">IFERROR(INDEX($D$2:$D$3093, SMALL(IF($I$2:$I$3093 = 1, ROW($I$2:$I$3093) - ROW($I$2) + 1), ROWS($I$2:$I1059))), "")</f>
        <v/>
      </c>
      <c r="K1059" s="23"/>
    </row>
    <row r="1060" spans="1:11">
      <c r="A1060" s="22" t="s">
        <v>439</v>
      </c>
      <c r="B1060" s="23" t="s">
        <v>432</v>
      </c>
      <c r="C1060" s="23" t="s">
        <v>427</v>
      </c>
      <c r="D1060" s="23" t="s">
        <v>2851</v>
      </c>
      <c r="I1060" s="20" t="e">
        <f t="shared" si="16"/>
        <v>#N/A</v>
      </c>
      <c r="J1060" t="str">
        <f t="array" ref="J1060">IFERROR(INDEX($D$2:$D$3093, SMALL(IF($I$2:$I$3093 = 1, ROW($I$2:$I$3093) - ROW($I$2) + 1), ROWS($I$2:$I1060))), "")</f>
        <v/>
      </c>
      <c r="K1060" s="23"/>
    </row>
    <row r="1061" spans="1:11">
      <c r="A1061" s="22" t="s">
        <v>423</v>
      </c>
      <c r="B1061" s="23" t="s">
        <v>432</v>
      </c>
      <c r="C1061" s="23" t="s">
        <v>533</v>
      </c>
      <c r="D1061" s="23" t="s">
        <v>603</v>
      </c>
      <c r="I1061" s="20" t="e">
        <f t="shared" si="16"/>
        <v>#N/A</v>
      </c>
      <c r="J1061" t="str">
        <f t="array" ref="J1061">IFERROR(INDEX($D$2:$D$3093, SMALL(IF($I$2:$I$3093 = 1, ROW($I$2:$I$3093) - ROW($I$2) + 1), ROWS($I$2:$I1061))), "")</f>
        <v/>
      </c>
      <c r="K1061" s="23"/>
    </row>
    <row r="1062" spans="1:11">
      <c r="A1062" s="22" t="s">
        <v>428</v>
      </c>
      <c r="B1062" s="23" t="s">
        <v>429</v>
      </c>
      <c r="C1062" s="23" t="s">
        <v>424</v>
      </c>
      <c r="D1062" s="23" t="s">
        <v>5313</v>
      </c>
      <c r="I1062" s="20" t="e">
        <f t="shared" si="16"/>
        <v>#N/A</v>
      </c>
      <c r="J1062" t="str">
        <f t="array" ref="J1062">IFERROR(INDEX($D$2:$D$3093, SMALL(IF($I$2:$I$3093 = 1, ROW($I$2:$I$3093) - ROW($I$2) + 1), ROWS($I$2:$I1062))), "")</f>
        <v/>
      </c>
      <c r="K1062" s="23"/>
    </row>
    <row r="1063" spans="1:11">
      <c r="A1063" s="22" t="s">
        <v>429</v>
      </c>
      <c r="B1063" s="23" t="s">
        <v>428</v>
      </c>
      <c r="C1063" s="23" t="s">
        <v>425</v>
      </c>
      <c r="D1063" s="23" t="s">
        <v>5312</v>
      </c>
      <c r="I1063" s="20" t="e">
        <f t="shared" si="16"/>
        <v>#N/A</v>
      </c>
      <c r="J1063" t="str">
        <f t="array" ref="J1063">IFERROR(INDEX($D$2:$D$3093, SMALL(IF($I$2:$I$3093 = 1, ROW($I$2:$I$3093) - ROW($I$2) + 1), ROWS($I$2:$I1063))), "")</f>
        <v/>
      </c>
      <c r="K1063" s="23"/>
    </row>
    <row r="1064" spans="1:11">
      <c r="A1064" s="22" t="s">
        <v>742</v>
      </c>
      <c r="B1064" s="23" t="s">
        <v>423</v>
      </c>
      <c r="C1064" s="23" t="s">
        <v>424</v>
      </c>
      <c r="D1064" s="23" t="s">
        <v>5314</v>
      </c>
      <c r="I1064" s="20" t="e">
        <f t="shared" si="16"/>
        <v>#N/A</v>
      </c>
      <c r="J1064" t="str">
        <f t="array" ref="J1064">IFERROR(INDEX($D$2:$D$3093, SMALL(IF($I$2:$I$3093 = 1, ROW($I$2:$I$3093) - ROW($I$2) + 1), ROWS($I$2:$I1064))), "")</f>
        <v/>
      </c>
      <c r="K1064" s="23"/>
    </row>
    <row r="1065" spans="1:11">
      <c r="A1065" s="22" t="s">
        <v>424</v>
      </c>
      <c r="B1065" s="23" t="s">
        <v>432</v>
      </c>
      <c r="C1065" s="23" t="s">
        <v>436</v>
      </c>
      <c r="D1065" s="23" t="s">
        <v>694</v>
      </c>
      <c r="I1065" s="20" t="e">
        <f t="shared" si="16"/>
        <v>#N/A</v>
      </c>
      <c r="J1065" t="str">
        <f t="array" ref="J1065">IFERROR(INDEX($D$2:$D$3093, SMALL(IF($I$2:$I$3093 = 1, ROW($I$2:$I$3093) - ROW($I$2) + 1), ROWS($I$2:$I1065))), "")</f>
        <v/>
      </c>
      <c r="K1065" s="23"/>
    </row>
    <row r="1066" spans="1:11">
      <c r="A1066" s="22" t="s">
        <v>434</v>
      </c>
      <c r="B1066" s="23" t="s">
        <v>432</v>
      </c>
      <c r="C1066" s="23" t="s">
        <v>873</v>
      </c>
      <c r="D1066" s="23" t="s">
        <v>2174</v>
      </c>
      <c r="I1066" s="20" t="e">
        <f t="shared" si="16"/>
        <v>#N/A</v>
      </c>
      <c r="J1066" t="str">
        <f t="array" ref="J1066">IFERROR(INDEX($D$2:$D$3093, SMALL(IF($I$2:$I$3093 = 1, ROW($I$2:$I$3093) - ROW($I$2) + 1), ROWS($I$2:$I1066))), "")</f>
        <v/>
      </c>
      <c r="K1066" s="23"/>
    </row>
    <row r="1067" spans="1:11">
      <c r="A1067" s="22" t="s">
        <v>426</v>
      </c>
      <c r="B1067" s="23" t="s">
        <v>423</v>
      </c>
      <c r="C1067" s="23" t="s">
        <v>426</v>
      </c>
      <c r="D1067" s="23" t="s">
        <v>5315</v>
      </c>
      <c r="I1067" s="20" t="e">
        <f t="shared" si="16"/>
        <v>#N/A</v>
      </c>
      <c r="J1067" t="str">
        <f t="array" ref="J1067">IFERROR(INDEX($D$2:$D$3093, SMALL(IF($I$2:$I$3093 = 1, ROW($I$2:$I$3093) - ROW($I$2) + 1), ROWS($I$2:$I1067))), "")</f>
        <v/>
      </c>
      <c r="K1067" s="23"/>
    </row>
    <row r="1068" spans="1:11">
      <c r="A1068" s="22" t="s">
        <v>430</v>
      </c>
      <c r="B1068" s="23" t="s">
        <v>428</v>
      </c>
      <c r="C1068" s="23" t="s">
        <v>444</v>
      </c>
      <c r="D1068" s="23" t="s">
        <v>5316</v>
      </c>
      <c r="I1068" s="20" t="e">
        <f t="shared" si="16"/>
        <v>#N/A</v>
      </c>
      <c r="J1068" t="str">
        <f t="array" ref="J1068">IFERROR(INDEX($D$2:$D$3093, SMALL(IF($I$2:$I$3093 = 1, ROW($I$2:$I$3093) - ROW($I$2) + 1), ROWS($I$2:$I1068))), "")</f>
        <v/>
      </c>
      <c r="K1068" s="23"/>
    </row>
    <row r="1069" spans="1:11">
      <c r="A1069" s="22" t="s">
        <v>430</v>
      </c>
      <c r="B1069" s="23" t="s">
        <v>425</v>
      </c>
      <c r="C1069" s="23" t="s">
        <v>430</v>
      </c>
      <c r="D1069" s="23" t="s">
        <v>1601</v>
      </c>
      <c r="I1069" s="20" t="e">
        <f t="shared" si="16"/>
        <v>#N/A</v>
      </c>
      <c r="J1069" t="str">
        <f t="array" ref="J1069">IFERROR(INDEX($D$2:$D$3093, SMALL(IF($I$2:$I$3093 = 1, ROW($I$2:$I$3093) - ROW($I$2) + 1), ROWS($I$2:$I1069))), "")</f>
        <v/>
      </c>
      <c r="K1069" s="23"/>
    </row>
    <row r="1070" spans="1:11">
      <c r="A1070" s="22" t="s">
        <v>431</v>
      </c>
      <c r="B1070" s="23" t="s">
        <v>424</v>
      </c>
      <c r="C1070" s="23" t="s">
        <v>533</v>
      </c>
      <c r="D1070" s="23" t="s">
        <v>1789</v>
      </c>
      <c r="I1070" s="20" t="e">
        <f t="shared" si="16"/>
        <v>#N/A</v>
      </c>
      <c r="J1070" t="str">
        <f t="array" ref="J1070">IFERROR(INDEX($D$2:$D$3093, SMALL(IF($I$2:$I$3093 = 1, ROW($I$2:$I$3093) - ROW($I$2) + 1), ROWS($I$2:$I1070))), "")</f>
        <v/>
      </c>
      <c r="K1070" s="23"/>
    </row>
    <row r="1071" spans="1:11">
      <c r="A1071" s="22" t="s">
        <v>423</v>
      </c>
      <c r="B1071" s="23" t="s">
        <v>436</v>
      </c>
      <c r="C1071" s="23" t="s">
        <v>533</v>
      </c>
      <c r="D1071" s="23" t="s">
        <v>624</v>
      </c>
      <c r="I1071" s="20" t="e">
        <f t="shared" si="16"/>
        <v>#N/A</v>
      </c>
      <c r="J1071" t="str">
        <f t="array" ref="J1071">IFERROR(INDEX($D$2:$D$3093, SMALL(IF($I$2:$I$3093 = 1, ROW($I$2:$I$3093) - ROW($I$2) + 1), ROWS($I$2:$I1071))), "")</f>
        <v/>
      </c>
      <c r="K1071" s="23"/>
    </row>
    <row r="1072" spans="1:11">
      <c r="A1072" s="22" t="s">
        <v>533</v>
      </c>
      <c r="B1072" s="23" t="s">
        <v>426</v>
      </c>
      <c r="C1072" s="23" t="s">
        <v>441</v>
      </c>
      <c r="D1072" s="23" t="s">
        <v>207</v>
      </c>
      <c r="I1072" s="20" t="e">
        <f t="shared" si="16"/>
        <v>#N/A</v>
      </c>
      <c r="J1072" t="str">
        <f t="array" ref="J1072">IFERROR(INDEX($D$2:$D$3093, SMALL(IF($I$2:$I$3093 = 1, ROW($I$2:$I$3093) - ROW($I$2) + 1), ROWS($I$2:$I1072))), "")</f>
        <v/>
      </c>
      <c r="K1072" s="23"/>
    </row>
    <row r="1073" spans="1:11">
      <c r="A1073" s="22" t="s">
        <v>533</v>
      </c>
      <c r="B1073" s="23" t="s">
        <v>424</v>
      </c>
      <c r="C1073" s="23" t="s">
        <v>442</v>
      </c>
      <c r="D1073" s="23" t="s">
        <v>1047</v>
      </c>
      <c r="I1073" s="20" t="e">
        <f t="shared" si="16"/>
        <v>#N/A</v>
      </c>
      <c r="J1073" t="str">
        <f t="array" ref="J1073">IFERROR(INDEX($D$2:$D$3093, SMALL(IF($I$2:$I$3093 = 1, ROW($I$2:$I$3093) - ROW($I$2) + 1), ROWS($I$2:$I1073))), "")</f>
        <v/>
      </c>
      <c r="K1073" s="23"/>
    </row>
    <row r="1074" spans="1:11">
      <c r="A1074" s="22" t="s">
        <v>430</v>
      </c>
      <c r="B1074" s="23" t="s">
        <v>426</v>
      </c>
      <c r="C1074" s="23" t="s">
        <v>430</v>
      </c>
      <c r="D1074" s="23" t="s">
        <v>5317</v>
      </c>
      <c r="I1074" s="20" t="e">
        <f t="shared" si="16"/>
        <v>#N/A</v>
      </c>
      <c r="J1074" t="str">
        <f t="array" ref="J1074">IFERROR(INDEX($D$2:$D$3093, SMALL(IF($I$2:$I$3093 = 1, ROW($I$2:$I$3093) - ROW($I$2) + 1), ROWS($I$2:$I1074))), "")</f>
        <v/>
      </c>
      <c r="K1074" s="23"/>
    </row>
    <row r="1075" spans="1:11">
      <c r="A1075" s="22" t="s">
        <v>431</v>
      </c>
      <c r="B1075" s="23" t="s">
        <v>430</v>
      </c>
      <c r="C1075" s="23" t="s">
        <v>434</v>
      </c>
      <c r="D1075" s="23" t="s">
        <v>5318</v>
      </c>
      <c r="I1075" s="20" t="e">
        <f t="shared" si="16"/>
        <v>#N/A</v>
      </c>
      <c r="J1075" t="str">
        <f t="array" ref="J1075">IFERROR(INDEX($D$2:$D$3093, SMALL(IF($I$2:$I$3093 = 1, ROW($I$2:$I$3093) - ROW($I$2) + 1), ROWS($I$2:$I1075))), "")</f>
        <v/>
      </c>
      <c r="K1075" s="23"/>
    </row>
    <row r="1076" spans="1:11">
      <c r="A1076" s="22" t="s">
        <v>452</v>
      </c>
      <c r="B1076" s="23" t="s">
        <v>533</v>
      </c>
      <c r="C1076" s="23" t="s">
        <v>425</v>
      </c>
      <c r="D1076" s="23" t="s">
        <v>208</v>
      </c>
      <c r="I1076" s="20" t="e">
        <f t="shared" si="16"/>
        <v>#N/A</v>
      </c>
      <c r="J1076" t="str">
        <f t="array" ref="J1076">IFERROR(INDEX($D$2:$D$3093, SMALL(IF($I$2:$I$3093 = 1, ROW($I$2:$I$3093) - ROW($I$2) + 1), ROWS($I$2:$I1076))), "")</f>
        <v/>
      </c>
      <c r="K1076" s="23"/>
    </row>
    <row r="1077" spans="1:11">
      <c r="A1077" s="22" t="s">
        <v>434</v>
      </c>
      <c r="B1077" s="23" t="s">
        <v>426</v>
      </c>
      <c r="C1077" s="23" t="s">
        <v>433</v>
      </c>
      <c r="D1077" s="23" t="s">
        <v>2096</v>
      </c>
      <c r="I1077" s="20" t="e">
        <f t="shared" si="16"/>
        <v>#N/A</v>
      </c>
      <c r="J1077" t="str">
        <f t="array" ref="J1077">IFERROR(INDEX($D$2:$D$3093, SMALL(IF($I$2:$I$3093 = 1, ROW($I$2:$I$3093) - ROW($I$2) + 1), ROWS($I$2:$I1077))), "")</f>
        <v/>
      </c>
      <c r="K1077" s="23"/>
    </row>
    <row r="1078" spans="1:11">
      <c r="A1078" s="22" t="s">
        <v>434</v>
      </c>
      <c r="B1078" s="23" t="s">
        <v>437</v>
      </c>
      <c r="C1078" s="23" t="s">
        <v>435</v>
      </c>
      <c r="D1078" s="23" t="s">
        <v>2213</v>
      </c>
      <c r="I1078" s="20" t="e">
        <f t="shared" si="16"/>
        <v>#N/A</v>
      </c>
      <c r="J1078" t="str">
        <f t="array" ref="J1078">IFERROR(INDEX($D$2:$D$3093, SMALL(IF($I$2:$I$3093 = 1, ROW($I$2:$I$3093) - ROW($I$2) + 1), ROWS($I$2:$I1078))), "")</f>
        <v/>
      </c>
      <c r="K1078" s="23"/>
    </row>
    <row r="1079" spans="1:11">
      <c r="A1079" s="22" t="s">
        <v>423</v>
      </c>
      <c r="B1079" s="23" t="s">
        <v>440</v>
      </c>
      <c r="C1079" s="23" t="s">
        <v>427</v>
      </c>
      <c r="D1079" s="23" t="s">
        <v>644</v>
      </c>
      <c r="I1079" s="20" t="e">
        <f t="shared" si="16"/>
        <v>#N/A</v>
      </c>
      <c r="J1079" t="str">
        <f t="array" ref="J1079">IFERROR(INDEX($D$2:$D$3093, SMALL(IF($I$2:$I$3093 = 1, ROW($I$2:$I$3093) - ROW($I$2) + 1), ROWS($I$2:$I1079))), "")</f>
        <v/>
      </c>
      <c r="K1079" s="23"/>
    </row>
    <row r="1080" spans="1:11">
      <c r="A1080" s="22" t="s">
        <v>425</v>
      </c>
      <c r="B1080" s="23" t="s">
        <v>424</v>
      </c>
      <c r="C1080" s="23" t="s">
        <v>742</v>
      </c>
      <c r="D1080" s="23" t="s">
        <v>743</v>
      </c>
      <c r="I1080" s="20" t="e">
        <f t="shared" si="16"/>
        <v>#N/A</v>
      </c>
      <c r="J1080" t="str">
        <f t="array" ref="J1080">IFERROR(INDEX($D$2:$D$3093, SMALL(IF($I$2:$I$3093 = 1, ROW($I$2:$I$3093) - ROW($I$2) + 1), ROWS($I$2:$I1080))), "")</f>
        <v/>
      </c>
      <c r="K1080" s="23"/>
    </row>
    <row r="1081" spans="1:11">
      <c r="A1081" s="22" t="s">
        <v>423</v>
      </c>
      <c r="B1081" s="23" t="s">
        <v>434</v>
      </c>
      <c r="C1081" s="23" t="s">
        <v>426</v>
      </c>
      <c r="D1081" s="23" t="s">
        <v>612</v>
      </c>
      <c r="I1081" s="20" t="e">
        <f t="shared" si="16"/>
        <v>#N/A</v>
      </c>
      <c r="J1081" t="str">
        <f t="array" ref="J1081">IFERROR(INDEX($D$2:$D$3093, SMALL(IF($I$2:$I$3093 = 1, ROW($I$2:$I$3093) - ROW($I$2) + 1), ROWS($I$2:$I1081))), "")</f>
        <v/>
      </c>
      <c r="K1081" s="23"/>
    </row>
    <row r="1082" spans="1:11">
      <c r="A1082" s="22" t="s">
        <v>423</v>
      </c>
      <c r="B1082" s="23" t="s">
        <v>423</v>
      </c>
      <c r="C1082" s="23" t="s">
        <v>433</v>
      </c>
      <c r="D1082" s="23" t="s">
        <v>522</v>
      </c>
      <c r="I1082" s="20" t="e">
        <f t="shared" si="16"/>
        <v>#N/A</v>
      </c>
      <c r="J1082" t="str">
        <f t="array" ref="J1082">IFERROR(INDEX($D$2:$D$3093, SMALL(IF($I$2:$I$3093 = 1, ROW($I$2:$I$3093) - ROW($I$2) + 1), ROWS($I$2:$I1082))), "")</f>
        <v/>
      </c>
      <c r="K1082" s="23"/>
    </row>
    <row r="1083" spans="1:11">
      <c r="A1083" s="22" t="s">
        <v>434</v>
      </c>
      <c r="B1083" s="23" t="s">
        <v>438</v>
      </c>
      <c r="C1083" s="23" t="s">
        <v>430</v>
      </c>
      <c r="D1083" s="23" t="s">
        <v>5320</v>
      </c>
      <c r="I1083" s="20" t="e">
        <f t="shared" si="16"/>
        <v>#N/A</v>
      </c>
      <c r="J1083" t="str">
        <f t="array" ref="J1083">IFERROR(INDEX($D$2:$D$3093, SMALL(IF($I$2:$I$3093 = 1, ROW($I$2:$I$3093) - ROW($I$2) + 1), ROWS($I$2:$I1083))), "")</f>
        <v/>
      </c>
      <c r="K1083" s="23"/>
    </row>
    <row r="1084" spans="1:11">
      <c r="A1084" s="22" t="s">
        <v>464</v>
      </c>
      <c r="B1084" s="23" t="s">
        <v>424</v>
      </c>
      <c r="C1084" s="23" t="s">
        <v>533</v>
      </c>
      <c r="D1084" s="23" t="s">
        <v>5319</v>
      </c>
      <c r="I1084" s="20" t="e">
        <f t="shared" si="16"/>
        <v>#N/A</v>
      </c>
      <c r="J1084" t="str">
        <f t="array" ref="J1084">IFERROR(INDEX($D$2:$D$3093, SMALL(IF($I$2:$I$3093 = 1, ROW($I$2:$I$3093) - ROW($I$2) + 1), ROWS($I$2:$I1084))), "")</f>
        <v/>
      </c>
      <c r="K1084" s="23"/>
    </row>
    <row r="1085" spans="1:11">
      <c r="A1085" s="22" t="s">
        <v>452</v>
      </c>
      <c r="B1085" s="23" t="s">
        <v>426</v>
      </c>
      <c r="C1085" s="23" t="s">
        <v>424</v>
      </c>
      <c r="D1085" s="23" t="s">
        <v>3010</v>
      </c>
      <c r="I1085" s="20" t="e">
        <f t="shared" si="16"/>
        <v>#N/A</v>
      </c>
      <c r="J1085" t="str">
        <f t="array" ref="J1085">IFERROR(INDEX($D$2:$D$3093, SMALL(IF($I$2:$I$3093 = 1, ROW($I$2:$I$3093) - ROW($I$2) + 1), ROWS($I$2:$I1085))), "")</f>
        <v/>
      </c>
      <c r="K1085" s="23"/>
    </row>
    <row r="1086" spans="1:11">
      <c r="A1086" s="22" t="s">
        <v>426</v>
      </c>
      <c r="B1086" s="23" t="s">
        <v>427</v>
      </c>
      <c r="C1086" s="23" t="s">
        <v>427</v>
      </c>
      <c r="D1086" s="23" t="s">
        <v>1298</v>
      </c>
      <c r="I1086" s="20" t="e">
        <f t="shared" si="16"/>
        <v>#N/A</v>
      </c>
      <c r="J1086" t="str">
        <f t="array" ref="J1086">IFERROR(INDEX($D$2:$D$3093, SMALL(IF($I$2:$I$3093 = 1, ROW($I$2:$I$3093) - ROW($I$2) + 1), ROWS($I$2:$I1086))), "")</f>
        <v/>
      </c>
      <c r="K1086" s="23"/>
    </row>
    <row r="1087" spans="1:11">
      <c r="A1087" s="22" t="s">
        <v>432</v>
      </c>
      <c r="B1087" s="23" t="s">
        <v>430</v>
      </c>
      <c r="C1087" s="23" t="s">
        <v>430</v>
      </c>
      <c r="D1087" s="23" t="s">
        <v>210</v>
      </c>
      <c r="I1087" s="20" t="e">
        <f t="shared" si="16"/>
        <v>#N/A</v>
      </c>
      <c r="J1087" t="str">
        <f t="array" ref="J1087">IFERROR(INDEX($D$2:$D$3093, SMALL(IF($I$2:$I$3093 = 1, ROW($I$2:$I$3093) - ROW($I$2) + 1), ROWS($I$2:$I1087))), "")</f>
        <v/>
      </c>
      <c r="K1087" s="23"/>
    </row>
    <row r="1088" spans="1:11">
      <c r="A1088" s="22" t="s">
        <v>461</v>
      </c>
      <c r="B1088" s="23" t="s">
        <v>426</v>
      </c>
      <c r="C1088" s="23" t="s">
        <v>426</v>
      </c>
      <c r="D1088" s="23" t="s">
        <v>211</v>
      </c>
      <c r="I1088" s="20" t="e">
        <f t="shared" si="16"/>
        <v>#N/A</v>
      </c>
      <c r="J1088" t="str">
        <f t="array" ref="J1088">IFERROR(INDEX($D$2:$D$3093, SMALL(IF($I$2:$I$3093 = 1, ROW($I$2:$I$3093) - ROW($I$2) + 1), ROWS($I$2:$I1088))), "")</f>
        <v/>
      </c>
      <c r="K1088" s="23"/>
    </row>
    <row r="1089" spans="1:11">
      <c r="A1089" s="22" t="s">
        <v>427</v>
      </c>
      <c r="B1089" s="23" t="s">
        <v>426</v>
      </c>
      <c r="C1089" s="23" t="s">
        <v>428</v>
      </c>
      <c r="D1089" s="23" t="s">
        <v>1378</v>
      </c>
      <c r="I1089" s="20" t="e">
        <f t="shared" si="16"/>
        <v>#N/A</v>
      </c>
      <c r="J1089" t="str">
        <f t="array" ref="J1089">IFERROR(INDEX($D$2:$D$3093, SMALL(IF($I$2:$I$3093 = 1, ROW($I$2:$I$3093) - ROW($I$2) + 1), ROWS($I$2:$I1089))), "")</f>
        <v/>
      </c>
      <c r="K1089" s="23"/>
    </row>
    <row r="1090" spans="1:11">
      <c r="A1090" s="22" t="s">
        <v>431</v>
      </c>
      <c r="B1090" s="23" t="s">
        <v>423</v>
      </c>
      <c r="C1090" s="23" t="s">
        <v>430</v>
      </c>
      <c r="D1090" s="23" t="s">
        <v>1782</v>
      </c>
      <c r="I1090" s="20" t="e">
        <f t="shared" si="16"/>
        <v>#N/A</v>
      </c>
      <c r="J1090" t="str">
        <f t="array" ref="J1090">IFERROR(INDEX($D$2:$D$3093, SMALL(IF($I$2:$I$3093 = 1, ROW($I$2:$I$3093) - ROW($I$2) + 1), ROWS($I$2:$I1090))), "")</f>
        <v/>
      </c>
      <c r="K1090" s="23"/>
    </row>
    <row r="1091" spans="1:11">
      <c r="A1091" s="22" t="s">
        <v>438</v>
      </c>
      <c r="B1091" s="23" t="s">
        <v>425</v>
      </c>
      <c r="C1091" s="23" t="s">
        <v>437</v>
      </c>
      <c r="D1091" s="23" t="s">
        <v>2616</v>
      </c>
      <c r="I1091" s="20" t="e">
        <f t="shared" ref="I1091:I1154" si="17">IF(AND(A1091=$G$6, B1091=$G$5), 1, 0)</f>
        <v>#N/A</v>
      </c>
      <c r="J1091" t="str">
        <f t="array" ref="J1091">IFERROR(INDEX($D$2:$D$3093, SMALL(IF($I$2:$I$3093 = 1, ROW($I$2:$I$3093) - ROW($I$2) + 1), ROWS($I$2:$I1091))), "")</f>
        <v/>
      </c>
      <c r="K1091" s="23"/>
    </row>
    <row r="1092" spans="1:11">
      <c r="A1092" s="22" t="s">
        <v>430</v>
      </c>
      <c r="B1092" s="23" t="s">
        <v>432</v>
      </c>
      <c r="C1092" s="23" t="s">
        <v>439</v>
      </c>
      <c r="D1092" s="23" t="s">
        <v>1714</v>
      </c>
      <c r="I1092" s="20" t="e">
        <f t="shared" si="17"/>
        <v>#N/A</v>
      </c>
      <c r="J1092" t="str">
        <f t="array" ref="J1092">IFERROR(INDEX($D$2:$D$3093, SMALL(IF($I$2:$I$3093 = 1, ROW($I$2:$I$3093) - ROW($I$2) + 1), ROWS($I$2:$I1092))), "")</f>
        <v/>
      </c>
      <c r="K1092" s="23"/>
    </row>
    <row r="1093" spans="1:11">
      <c r="A1093" s="22" t="s">
        <v>430</v>
      </c>
      <c r="B1093" s="23" t="s">
        <v>424</v>
      </c>
      <c r="C1093" s="23" t="s">
        <v>434</v>
      </c>
      <c r="D1093" s="23" t="s">
        <v>1586</v>
      </c>
      <c r="I1093" s="20" t="e">
        <f t="shared" si="17"/>
        <v>#N/A</v>
      </c>
      <c r="J1093" t="str">
        <f t="array" ref="J1093">IFERROR(INDEX($D$2:$D$3093, SMALL(IF($I$2:$I$3093 = 1, ROW($I$2:$I$3093) - ROW($I$2) + 1), ROWS($I$2:$I1093))), "")</f>
        <v/>
      </c>
      <c r="K1093" s="23"/>
    </row>
    <row r="1094" spans="1:11">
      <c r="A1094" s="22" t="s">
        <v>533</v>
      </c>
      <c r="B1094" s="23" t="s">
        <v>427</v>
      </c>
      <c r="C1094" s="23" t="s">
        <v>428</v>
      </c>
      <c r="D1094" s="23" t="s">
        <v>1112</v>
      </c>
      <c r="I1094" s="20" t="e">
        <f t="shared" si="17"/>
        <v>#N/A</v>
      </c>
      <c r="J1094" t="str">
        <f t="array" ref="J1094">IFERROR(INDEX($D$2:$D$3093, SMALL(IF($I$2:$I$3093 = 1, ROW($I$2:$I$3093) - ROW($I$2) + 1), ROWS($I$2:$I1094))), "")</f>
        <v/>
      </c>
      <c r="K1094" s="23"/>
    </row>
    <row r="1095" spans="1:11">
      <c r="A1095" s="22" t="s">
        <v>426</v>
      </c>
      <c r="B1095" s="23" t="s">
        <v>424</v>
      </c>
      <c r="C1095" s="23" t="s">
        <v>435</v>
      </c>
      <c r="D1095" s="23" t="s">
        <v>1226</v>
      </c>
      <c r="I1095" s="20" t="e">
        <f t="shared" si="17"/>
        <v>#N/A</v>
      </c>
      <c r="J1095" t="str">
        <f t="array" ref="J1095">IFERROR(INDEX($D$2:$D$3093, SMALL(IF($I$2:$I$3093 = 1, ROW($I$2:$I$3093) - ROW($I$2) + 1), ROWS($I$2:$I1095))), "")</f>
        <v/>
      </c>
      <c r="K1095" s="23"/>
    </row>
    <row r="1096" spans="1:11">
      <c r="A1096" s="22" t="s">
        <v>463</v>
      </c>
      <c r="B1096" s="23" t="s">
        <v>424</v>
      </c>
      <c r="C1096" s="23" t="s">
        <v>423</v>
      </c>
      <c r="D1096" s="23" t="s">
        <v>3103</v>
      </c>
      <c r="I1096" s="20" t="e">
        <f t="shared" si="17"/>
        <v>#N/A</v>
      </c>
      <c r="J1096" t="str">
        <f t="array" ref="J1096">IFERROR(INDEX($D$2:$D$3093, SMALL(IF($I$2:$I$3093 = 1, ROW($I$2:$I$3093) - ROW($I$2) + 1), ROWS($I$2:$I1096))), "")</f>
        <v/>
      </c>
      <c r="K1096" s="23"/>
    </row>
    <row r="1097" spans="1:11">
      <c r="A1097" s="22" t="s">
        <v>434</v>
      </c>
      <c r="B1097" s="23" t="s">
        <v>423</v>
      </c>
      <c r="C1097" s="23" t="s">
        <v>444</v>
      </c>
      <c r="D1097" s="23" t="s">
        <v>2044</v>
      </c>
      <c r="I1097" s="20" t="e">
        <f t="shared" si="17"/>
        <v>#N/A</v>
      </c>
      <c r="J1097" t="str">
        <f t="array" ref="J1097">IFERROR(INDEX($D$2:$D$3093, SMALL(IF($I$2:$I$3093 = 1, ROW($I$2:$I$3093) - ROW($I$2) + 1), ROWS($I$2:$I1097))), "")</f>
        <v/>
      </c>
      <c r="K1097" s="23"/>
    </row>
    <row r="1098" spans="1:11">
      <c r="A1098" s="22" t="s">
        <v>425</v>
      </c>
      <c r="B1098" s="23" t="s">
        <v>424</v>
      </c>
      <c r="C1098" s="23" t="s">
        <v>463</v>
      </c>
      <c r="D1098" s="23" t="s">
        <v>744</v>
      </c>
      <c r="I1098" s="20" t="e">
        <f t="shared" si="17"/>
        <v>#N/A</v>
      </c>
      <c r="J1098" t="str">
        <f t="array" ref="J1098">IFERROR(INDEX($D$2:$D$3093, SMALL(IF($I$2:$I$3093 = 1, ROW($I$2:$I$3093) - ROW($I$2) + 1), ROWS($I$2:$I1098))), "")</f>
        <v/>
      </c>
      <c r="K1098" s="23"/>
    </row>
    <row r="1099" spans="1:11">
      <c r="A1099" s="22" t="s">
        <v>439</v>
      </c>
      <c r="B1099" s="23" t="s">
        <v>437</v>
      </c>
      <c r="C1099" s="23" t="s">
        <v>428</v>
      </c>
      <c r="D1099" s="23" t="s">
        <v>2891</v>
      </c>
      <c r="I1099" s="20" t="e">
        <f t="shared" si="17"/>
        <v>#N/A</v>
      </c>
      <c r="J1099" t="str">
        <f t="array" ref="J1099">IFERROR(INDEX($D$2:$D$3093, SMALL(IF($I$2:$I$3093 = 1, ROW($I$2:$I$3093) - ROW($I$2) + 1), ROWS($I$2:$I1099))), "")</f>
        <v/>
      </c>
      <c r="K1099" s="23"/>
    </row>
    <row r="1100" spans="1:11">
      <c r="A1100" s="22" t="s">
        <v>430</v>
      </c>
      <c r="B1100" s="23" t="s">
        <v>431</v>
      </c>
      <c r="C1100" s="23" t="s">
        <v>435</v>
      </c>
      <c r="D1100" s="23" t="s">
        <v>1695</v>
      </c>
      <c r="I1100" s="20" t="e">
        <f t="shared" si="17"/>
        <v>#N/A</v>
      </c>
      <c r="J1100" t="str">
        <f t="array" ref="J1100">IFERROR(INDEX($D$2:$D$3093, SMALL(IF($I$2:$I$3093 = 1, ROW($I$2:$I$3093) - ROW($I$2) + 1), ROWS($I$2:$I1100))), "")</f>
        <v/>
      </c>
      <c r="K1100" s="23"/>
    </row>
    <row r="1101" spans="1:11">
      <c r="A1101" s="22" t="s">
        <v>423</v>
      </c>
      <c r="B1101" s="23" t="s">
        <v>533</v>
      </c>
      <c r="C1101" s="23" t="s">
        <v>434</v>
      </c>
      <c r="D1101" s="23" t="s">
        <v>550</v>
      </c>
      <c r="I1101" s="20" t="e">
        <f t="shared" si="17"/>
        <v>#N/A</v>
      </c>
      <c r="J1101" t="str">
        <f t="array" ref="J1101">IFERROR(INDEX($D$2:$D$3093, SMALL(IF($I$2:$I$3093 = 1, ROW($I$2:$I$3093) - ROW($I$2) + 1), ROWS($I$2:$I1101))), "")</f>
        <v/>
      </c>
      <c r="K1101" s="23"/>
    </row>
    <row r="1102" spans="1:11">
      <c r="A1102" s="22" t="s">
        <v>430</v>
      </c>
      <c r="B1102" s="23" t="s">
        <v>429</v>
      </c>
      <c r="C1102" s="23" t="s">
        <v>424</v>
      </c>
      <c r="D1102" s="23" t="s">
        <v>1679</v>
      </c>
      <c r="I1102" s="20" t="e">
        <f t="shared" si="17"/>
        <v>#N/A</v>
      </c>
      <c r="J1102" t="str">
        <f t="array" ref="J1102">IFERROR(INDEX($D$2:$D$3093, SMALL(IF($I$2:$I$3093 = 1, ROW($I$2:$I$3093) - ROW($I$2) + 1), ROWS($I$2:$I1102))), "")</f>
        <v/>
      </c>
      <c r="K1102" s="23"/>
    </row>
    <row r="1103" spans="1:11">
      <c r="A1103" s="22" t="s">
        <v>430</v>
      </c>
      <c r="B1103" s="23" t="s">
        <v>429</v>
      </c>
      <c r="C1103" s="23" t="s">
        <v>425</v>
      </c>
      <c r="D1103" s="23" t="s">
        <v>1680</v>
      </c>
      <c r="I1103" s="20" t="e">
        <f t="shared" si="17"/>
        <v>#N/A</v>
      </c>
      <c r="J1103" t="str">
        <f t="array" ref="J1103">IFERROR(INDEX($D$2:$D$3093, SMALL(IF($I$2:$I$3093 = 1, ROW($I$2:$I$3093) - ROW($I$2) + 1), ROWS($I$2:$I1103))), "")</f>
        <v/>
      </c>
      <c r="K1103" s="23"/>
    </row>
    <row r="1104" spans="1:11">
      <c r="A1104" s="22" t="s">
        <v>434</v>
      </c>
      <c r="B1104" s="23" t="s">
        <v>428</v>
      </c>
      <c r="C1104" s="23" t="s">
        <v>456</v>
      </c>
      <c r="D1104" s="23" t="s">
        <v>2126</v>
      </c>
      <c r="I1104" s="20" t="e">
        <f t="shared" si="17"/>
        <v>#N/A</v>
      </c>
      <c r="J1104" t="str">
        <f t="array" ref="J1104">IFERROR(INDEX($D$2:$D$3093, SMALL(IF($I$2:$I$3093 = 1, ROW($I$2:$I$3093) - ROW($I$2) + 1), ROWS($I$2:$I1104))), "")</f>
        <v/>
      </c>
      <c r="K1104" s="23"/>
    </row>
    <row r="1105" spans="1:11">
      <c r="A1105" s="22" t="s">
        <v>433</v>
      </c>
      <c r="B1105" s="23" t="s">
        <v>430</v>
      </c>
      <c r="C1105" s="23" t="s">
        <v>426</v>
      </c>
      <c r="D1105" s="23" t="s">
        <v>2010</v>
      </c>
      <c r="I1105" s="20" t="e">
        <f t="shared" si="17"/>
        <v>#N/A</v>
      </c>
      <c r="J1105" t="str">
        <f t="array" ref="J1105">IFERROR(INDEX($D$2:$D$3093, SMALL(IF($I$2:$I$3093 = 1, ROW($I$2:$I$3093) - ROW($I$2) + 1), ROWS($I$2:$I1105))), "")</f>
        <v/>
      </c>
      <c r="K1105" s="23"/>
    </row>
    <row r="1106" spans="1:11">
      <c r="A1106" s="22" t="s">
        <v>430</v>
      </c>
      <c r="B1106" s="23" t="s">
        <v>430</v>
      </c>
      <c r="C1106" s="23" t="s">
        <v>429</v>
      </c>
      <c r="D1106" s="23" t="s">
        <v>1686</v>
      </c>
      <c r="I1106" s="20" t="e">
        <f t="shared" si="17"/>
        <v>#N/A</v>
      </c>
      <c r="J1106" t="str">
        <f t="array" ref="J1106">IFERROR(INDEX($D$2:$D$3093, SMALL(IF($I$2:$I$3093 = 1, ROW($I$2:$I$3093) - ROW($I$2) + 1), ROWS($I$2:$I1106))), "")</f>
        <v/>
      </c>
      <c r="K1106" s="23"/>
    </row>
    <row r="1107" spans="1:11">
      <c r="A1107" s="22" t="s">
        <v>427</v>
      </c>
      <c r="B1107" s="23" t="s">
        <v>426</v>
      </c>
      <c r="C1107" s="23" t="s">
        <v>429</v>
      </c>
      <c r="D1107" s="23" t="s">
        <v>1379</v>
      </c>
      <c r="I1107" s="20" t="e">
        <f t="shared" si="17"/>
        <v>#N/A</v>
      </c>
      <c r="J1107" t="str">
        <f t="array" ref="J1107">IFERROR(INDEX($D$2:$D$3093, SMALL(IF($I$2:$I$3093 = 1, ROW($I$2:$I$3093) - ROW($I$2) + 1), ROWS($I$2:$I1107))), "")</f>
        <v/>
      </c>
      <c r="K1107" s="23"/>
    </row>
    <row r="1108" spans="1:11">
      <c r="A1108" s="22" t="s">
        <v>431</v>
      </c>
      <c r="B1108" s="23" t="s">
        <v>431</v>
      </c>
      <c r="C1108" s="23" t="s">
        <v>423</v>
      </c>
      <c r="D1108" s="23" t="s">
        <v>215</v>
      </c>
      <c r="I1108" s="20" t="e">
        <f t="shared" si="17"/>
        <v>#N/A</v>
      </c>
      <c r="J1108" t="str">
        <f t="array" ref="J1108">IFERROR(INDEX($D$2:$D$3093, SMALL(IF($I$2:$I$3093 = 1, ROW($I$2:$I$3093) - ROW($I$2) + 1), ROWS($I$2:$I1108))), "")</f>
        <v/>
      </c>
      <c r="K1108" s="23"/>
    </row>
    <row r="1109" spans="1:11">
      <c r="A1109" s="22" t="s">
        <v>435</v>
      </c>
      <c r="B1109" s="23" t="s">
        <v>436</v>
      </c>
      <c r="C1109" s="23" t="s">
        <v>424</v>
      </c>
      <c r="D1109" s="23" t="s">
        <v>2300</v>
      </c>
      <c r="I1109" s="20" t="e">
        <f t="shared" si="17"/>
        <v>#N/A</v>
      </c>
      <c r="J1109" t="str">
        <f t="array" ref="J1109">IFERROR(INDEX($D$2:$D$3093, SMALL(IF($I$2:$I$3093 = 1, ROW($I$2:$I$3093) - ROW($I$2) + 1), ROWS($I$2:$I1109))), "")</f>
        <v/>
      </c>
      <c r="K1109" s="23"/>
    </row>
    <row r="1110" spans="1:11">
      <c r="A1110" s="22" t="s">
        <v>439</v>
      </c>
      <c r="B1110" s="23" t="s">
        <v>429</v>
      </c>
      <c r="C1110" s="23" t="s">
        <v>426</v>
      </c>
      <c r="D1110" s="23" t="s">
        <v>2832</v>
      </c>
      <c r="I1110" s="20" t="e">
        <f t="shared" si="17"/>
        <v>#N/A</v>
      </c>
      <c r="J1110" t="str">
        <f t="array" ref="J1110">IFERROR(INDEX($D$2:$D$3093, SMALL(IF($I$2:$I$3093 = 1, ROW($I$2:$I$3093) - ROW($I$2) + 1), ROWS($I$2:$I1110))), "")</f>
        <v/>
      </c>
      <c r="K1110" s="23"/>
    </row>
    <row r="1111" spans="1:11">
      <c r="A1111" s="22" t="s">
        <v>430</v>
      </c>
      <c r="B1111" s="23" t="s">
        <v>428</v>
      </c>
      <c r="C1111" s="23" t="s">
        <v>445</v>
      </c>
      <c r="D1111" s="23" t="s">
        <v>1652</v>
      </c>
      <c r="I1111" s="20" t="e">
        <f t="shared" si="17"/>
        <v>#N/A</v>
      </c>
      <c r="J1111" t="str">
        <f t="array" ref="J1111">IFERROR(INDEX($D$2:$D$3093, SMALL(IF($I$2:$I$3093 = 1, ROW($I$2:$I$3093) - ROW($I$2) + 1), ROWS($I$2:$I1111))), "")</f>
        <v/>
      </c>
      <c r="K1111" s="23"/>
    </row>
    <row r="1112" spans="1:11">
      <c r="A1112" s="22" t="s">
        <v>429</v>
      </c>
      <c r="B1112" s="23" t="s">
        <v>430</v>
      </c>
      <c r="C1112" s="23" t="s">
        <v>424</v>
      </c>
      <c r="D1112" s="23" t="s">
        <v>1553</v>
      </c>
      <c r="I1112" s="20" t="e">
        <f t="shared" si="17"/>
        <v>#N/A</v>
      </c>
      <c r="J1112" t="str">
        <f t="array" ref="J1112">IFERROR(INDEX($D$2:$D$3093, SMALL(IF($I$2:$I$3093 = 1, ROW($I$2:$I$3093) - ROW($I$2) + 1), ROWS($I$2:$I1112))), "")</f>
        <v/>
      </c>
      <c r="K1112" s="23"/>
    </row>
    <row r="1113" spans="1:11">
      <c r="A1113" s="22" t="s">
        <v>425</v>
      </c>
      <c r="B1113" s="23" t="s">
        <v>424</v>
      </c>
      <c r="C1113" s="23" t="s">
        <v>465</v>
      </c>
      <c r="D1113" s="23" t="s">
        <v>745</v>
      </c>
      <c r="I1113" s="20" t="e">
        <f t="shared" si="17"/>
        <v>#N/A</v>
      </c>
      <c r="J1113" t="str">
        <f t="array" ref="J1113">IFERROR(INDEX($D$2:$D$3093, SMALL(IF($I$2:$I$3093 = 1, ROW($I$2:$I$3093) - ROW($I$2) + 1), ROWS($I$2:$I1113))), "")</f>
        <v/>
      </c>
      <c r="K1113" s="23"/>
    </row>
    <row r="1114" spans="1:11">
      <c r="A1114" s="22" t="s">
        <v>429</v>
      </c>
      <c r="B1114" s="23" t="s">
        <v>424</v>
      </c>
      <c r="C1114" s="23" t="s">
        <v>425</v>
      </c>
      <c r="D1114" s="23" t="s">
        <v>1523</v>
      </c>
      <c r="I1114" s="20" t="e">
        <f t="shared" si="17"/>
        <v>#N/A</v>
      </c>
      <c r="J1114" t="str">
        <f t="array" ref="J1114">IFERROR(INDEX($D$2:$D$3093, SMALL(IF($I$2:$I$3093 = 1, ROW($I$2:$I$3093) - ROW($I$2) + 1), ROWS($I$2:$I1114))), "")</f>
        <v/>
      </c>
      <c r="K1114" s="23"/>
    </row>
    <row r="1115" spans="1:11">
      <c r="A1115" s="22" t="s">
        <v>435</v>
      </c>
      <c r="B1115" s="23" t="s">
        <v>423</v>
      </c>
      <c r="C1115" s="23" t="s">
        <v>426</v>
      </c>
      <c r="D1115" s="23" t="s">
        <v>2239</v>
      </c>
      <c r="I1115" s="20" t="e">
        <f t="shared" si="17"/>
        <v>#N/A</v>
      </c>
      <c r="J1115" t="str">
        <f t="array" ref="J1115">IFERROR(INDEX($D$2:$D$3093, SMALL(IF($I$2:$I$3093 = 1, ROW($I$2:$I$3093) - ROW($I$2) + 1), ROWS($I$2:$I1115))), "")</f>
        <v/>
      </c>
      <c r="K1115" s="23"/>
    </row>
    <row r="1116" spans="1:11">
      <c r="A1116" s="22" t="s">
        <v>432</v>
      </c>
      <c r="B1116" s="23" t="s">
        <v>427</v>
      </c>
      <c r="C1116" s="23" t="s">
        <v>442</v>
      </c>
      <c r="D1116" s="23" t="s">
        <v>1905</v>
      </c>
      <c r="I1116" s="20" t="e">
        <f t="shared" si="17"/>
        <v>#N/A</v>
      </c>
      <c r="J1116" t="str">
        <f t="array" ref="J1116">IFERROR(INDEX($D$2:$D$3093, SMALL(IF($I$2:$I$3093 = 1, ROW($I$2:$I$3093) - ROW($I$2) + 1), ROWS($I$2:$I1116))), "")</f>
        <v/>
      </c>
      <c r="K1116" s="23"/>
    </row>
    <row r="1117" spans="1:11">
      <c r="A1117" s="22" t="s">
        <v>533</v>
      </c>
      <c r="B1117" s="23" t="s">
        <v>425</v>
      </c>
      <c r="C1117" s="23" t="s">
        <v>430</v>
      </c>
      <c r="D1117" s="23" t="s">
        <v>1071</v>
      </c>
      <c r="I1117" s="20" t="e">
        <f t="shared" si="17"/>
        <v>#N/A</v>
      </c>
      <c r="J1117" t="str">
        <f t="array" ref="J1117">IFERROR(INDEX($D$2:$D$3093, SMALL(IF($I$2:$I$3093 = 1, ROW($I$2:$I$3093) - ROW($I$2) + 1), ROWS($I$2:$I1117))), "")</f>
        <v/>
      </c>
      <c r="K1117" s="23"/>
    </row>
    <row r="1118" spans="1:11">
      <c r="A1118" s="22" t="s">
        <v>533</v>
      </c>
      <c r="B1118" s="23" t="s">
        <v>428</v>
      </c>
      <c r="C1118" s="23" t="s">
        <v>441</v>
      </c>
      <c r="D1118" s="23" t="s">
        <v>1134</v>
      </c>
      <c r="I1118" s="20" t="e">
        <f t="shared" si="17"/>
        <v>#N/A</v>
      </c>
      <c r="J1118" t="str">
        <f t="array" ref="J1118">IFERROR(INDEX($D$2:$D$3093, SMALL(IF($I$2:$I$3093 = 1, ROW($I$2:$I$3093) - ROW($I$2) + 1), ROWS($I$2:$I1118))), "")</f>
        <v/>
      </c>
      <c r="K1118" s="23"/>
    </row>
    <row r="1119" spans="1:11">
      <c r="A1119" s="22" t="s">
        <v>430</v>
      </c>
      <c r="B1119" s="23" t="s">
        <v>533</v>
      </c>
      <c r="C1119" s="23" t="s">
        <v>431</v>
      </c>
      <c r="D1119" s="23" t="s">
        <v>1614</v>
      </c>
      <c r="I1119" s="20" t="e">
        <f t="shared" si="17"/>
        <v>#N/A</v>
      </c>
      <c r="J1119" t="str">
        <f t="array" ref="J1119">IFERROR(INDEX($D$2:$D$3093, SMALL(IF($I$2:$I$3093 = 1, ROW($I$2:$I$3093) - ROW($I$2) + 1), ROWS($I$2:$I1119))), "")</f>
        <v/>
      </c>
      <c r="K1119" s="23"/>
    </row>
    <row r="1120" spans="1:11">
      <c r="A1120" s="22" t="s">
        <v>430</v>
      </c>
      <c r="B1120" s="23" t="s">
        <v>426</v>
      </c>
      <c r="C1120" s="23" t="s">
        <v>431</v>
      </c>
      <c r="D1120" s="23" t="s">
        <v>1624</v>
      </c>
      <c r="I1120" s="20" t="e">
        <f t="shared" si="17"/>
        <v>#N/A</v>
      </c>
      <c r="J1120" t="str">
        <f t="array" ref="J1120">IFERROR(INDEX($D$2:$D$3093, SMALL(IF($I$2:$I$3093 = 1, ROW($I$2:$I$3093) - ROW($I$2) + 1), ROWS($I$2:$I1120))), "")</f>
        <v/>
      </c>
      <c r="K1120" s="23"/>
    </row>
    <row r="1121" spans="1:11">
      <c r="A1121" s="22" t="s">
        <v>533</v>
      </c>
      <c r="B1121" s="23" t="s">
        <v>432</v>
      </c>
      <c r="C1121" s="23" t="s">
        <v>429</v>
      </c>
      <c r="D1121" s="23" t="s">
        <v>1192</v>
      </c>
      <c r="I1121" s="20" t="e">
        <f t="shared" si="17"/>
        <v>#N/A</v>
      </c>
      <c r="J1121" t="str">
        <f t="array" ref="J1121">IFERROR(INDEX($D$2:$D$3093, SMALL(IF($I$2:$I$3093 = 1, ROW($I$2:$I$3093) - ROW($I$2) + 1), ROWS($I$2:$I1121))), "")</f>
        <v/>
      </c>
      <c r="K1121" s="23"/>
    </row>
    <row r="1122" spans="1:11">
      <c r="A1122" s="22" t="s">
        <v>438</v>
      </c>
      <c r="B1122" s="23" t="s">
        <v>435</v>
      </c>
      <c r="C1122" s="23" t="s">
        <v>436</v>
      </c>
      <c r="D1122" s="23" t="s">
        <v>2745</v>
      </c>
      <c r="I1122" s="20" t="e">
        <f t="shared" si="17"/>
        <v>#N/A</v>
      </c>
      <c r="J1122" t="str">
        <f t="array" ref="J1122">IFERROR(INDEX($D$2:$D$3093, SMALL(IF($I$2:$I$3093 = 1, ROW($I$2:$I$3093) - ROW($I$2) + 1), ROWS($I$2:$I1122))), "")</f>
        <v/>
      </c>
      <c r="K1122" s="23"/>
    </row>
    <row r="1123" spans="1:11">
      <c r="A1123" s="22" t="s">
        <v>427</v>
      </c>
      <c r="B1123" s="23" t="s">
        <v>431</v>
      </c>
      <c r="C1123" s="23" t="s">
        <v>427</v>
      </c>
      <c r="D1123" s="23" t="s">
        <v>1403</v>
      </c>
      <c r="I1123" s="20" t="e">
        <f t="shared" si="17"/>
        <v>#N/A</v>
      </c>
      <c r="J1123" t="str">
        <f t="array" ref="J1123">IFERROR(INDEX($D$2:$D$3093, SMALL(IF($I$2:$I$3093 = 1, ROW($I$2:$I$3093) - ROW($I$2) + 1), ROWS($I$2:$I1123))), "")</f>
        <v/>
      </c>
      <c r="K1123" s="23"/>
    </row>
    <row r="1124" spans="1:11">
      <c r="A1124" s="22" t="s">
        <v>432</v>
      </c>
      <c r="B1124" s="23" t="s">
        <v>423</v>
      </c>
      <c r="C1124" s="23" t="s">
        <v>428</v>
      </c>
      <c r="D1124" s="23" t="s">
        <v>1871</v>
      </c>
      <c r="I1124" s="20" t="e">
        <f t="shared" si="17"/>
        <v>#N/A</v>
      </c>
      <c r="J1124" t="str">
        <f t="array" ref="J1124">IFERROR(INDEX($D$2:$D$3093, SMALL(IF($I$2:$I$3093 = 1, ROW($I$2:$I$3093) - ROW($I$2) + 1), ROWS($I$2:$I1124))), "")</f>
        <v/>
      </c>
      <c r="K1124" s="23"/>
    </row>
    <row r="1125" spans="1:11">
      <c r="A1125" s="22" t="s">
        <v>426</v>
      </c>
      <c r="B1125" s="23" t="s">
        <v>426</v>
      </c>
      <c r="C1125" s="23" t="s">
        <v>427</v>
      </c>
      <c r="D1125" s="23" t="s">
        <v>1284</v>
      </c>
      <c r="I1125" s="20" t="e">
        <f t="shared" si="17"/>
        <v>#N/A</v>
      </c>
      <c r="J1125" t="str">
        <f t="array" ref="J1125">IFERROR(INDEX($D$2:$D$3093, SMALL(IF($I$2:$I$3093 = 1, ROW($I$2:$I$3093) - ROW($I$2) + 1), ROWS($I$2:$I1125))), "")</f>
        <v/>
      </c>
      <c r="K1125" s="23"/>
    </row>
    <row r="1126" spans="1:11">
      <c r="A1126" s="22" t="s">
        <v>425</v>
      </c>
      <c r="B1126" s="23" t="s">
        <v>428</v>
      </c>
      <c r="C1126" s="23" t="s">
        <v>437</v>
      </c>
      <c r="D1126" s="23" t="s">
        <v>859</v>
      </c>
      <c r="I1126" s="20" t="e">
        <f t="shared" si="17"/>
        <v>#N/A</v>
      </c>
      <c r="J1126" t="str">
        <f t="array" ref="J1126">IFERROR(INDEX($D$2:$D$3093, SMALL(IF($I$2:$I$3093 = 1, ROW($I$2:$I$3093) - ROW($I$2) + 1), ROWS($I$2:$I1126))), "")</f>
        <v/>
      </c>
      <c r="K1126" s="23"/>
    </row>
    <row r="1127" spans="1:11">
      <c r="A1127" s="22" t="s">
        <v>438</v>
      </c>
      <c r="B1127" s="23" t="s">
        <v>432</v>
      </c>
      <c r="C1127" s="23" t="s">
        <v>427</v>
      </c>
      <c r="D1127" s="23" t="s">
        <v>2701</v>
      </c>
      <c r="I1127" s="20" t="e">
        <f t="shared" si="17"/>
        <v>#N/A</v>
      </c>
      <c r="J1127" t="str">
        <f t="array" ref="J1127">IFERROR(INDEX($D$2:$D$3093, SMALL(IF($I$2:$I$3093 = 1, ROW($I$2:$I$3093) - ROW($I$2) + 1), ROWS($I$2:$I1127))), "")</f>
        <v/>
      </c>
      <c r="K1127" s="23"/>
    </row>
    <row r="1128" spans="1:11">
      <c r="A1128" s="22" t="s">
        <v>435</v>
      </c>
      <c r="B1128" s="23" t="s">
        <v>440</v>
      </c>
      <c r="C1128" s="23" t="s">
        <v>438</v>
      </c>
      <c r="D1128" s="23" t="s">
        <v>2337</v>
      </c>
      <c r="I1128" s="20" t="e">
        <f t="shared" si="17"/>
        <v>#N/A</v>
      </c>
      <c r="J1128" t="str">
        <f t="array" ref="J1128">IFERROR(INDEX($D$2:$D$3093, SMALL(IF($I$2:$I$3093 = 1, ROW($I$2:$I$3093) - ROW($I$2) + 1), ROWS($I$2:$I1128))), "")</f>
        <v/>
      </c>
      <c r="K1128" s="23"/>
    </row>
    <row r="1129" spans="1:11">
      <c r="A1129" s="22" t="s">
        <v>426</v>
      </c>
      <c r="B1129" s="23" t="s">
        <v>428</v>
      </c>
      <c r="C1129" s="23" t="s">
        <v>428</v>
      </c>
      <c r="D1129" s="23" t="s">
        <v>1305</v>
      </c>
      <c r="I1129" s="20" t="e">
        <f t="shared" si="17"/>
        <v>#N/A</v>
      </c>
      <c r="J1129" t="str">
        <f t="array" ref="J1129">IFERROR(INDEX($D$2:$D$3093, SMALL(IF($I$2:$I$3093 = 1, ROW($I$2:$I$3093) - ROW($I$2) + 1), ROWS($I$2:$I1129))), "")</f>
        <v/>
      </c>
      <c r="K1129" s="23"/>
    </row>
    <row r="1130" spans="1:11">
      <c r="A1130" s="22" t="s">
        <v>426</v>
      </c>
      <c r="B1130" s="23" t="s">
        <v>428</v>
      </c>
      <c r="C1130" s="23" t="s">
        <v>429</v>
      </c>
      <c r="D1130" s="23" t="s">
        <v>1306</v>
      </c>
      <c r="I1130" s="20" t="e">
        <f t="shared" si="17"/>
        <v>#N/A</v>
      </c>
      <c r="J1130" t="str">
        <f t="array" ref="J1130">IFERROR(INDEX($D$2:$D$3093, SMALL(IF($I$2:$I$3093 = 1, ROW($I$2:$I$3093) - ROW($I$2) + 1), ROWS($I$2:$I1130))), "")</f>
        <v/>
      </c>
      <c r="K1130" s="23"/>
    </row>
    <row r="1131" spans="1:11">
      <c r="A1131" s="22" t="s">
        <v>434</v>
      </c>
      <c r="B1131" s="23" t="s">
        <v>426</v>
      </c>
      <c r="C1131" s="23" t="s">
        <v>434</v>
      </c>
      <c r="D1131" s="23" t="s">
        <v>2097</v>
      </c>
      <c r="I1131" s="20" t="e">
        <f t="shared" si="17"/>
        <v>#N/A</v>
      </c>
      <c r="J1131" t="str">
        <f t="array" ref="J1131">IFERROR(INDEX($D$2:$D$3093, SMALL(IF($I$2:$I$3093 = 1, ROW($I$2:$I$3093) - ROW($I$2) + 1), ROWS($I$2:$I1131))), "")</f>
        <v/>
      </c>
      <c r="K1131" s="23"/>
    </row>
    <row r="1132" spans="1:11">
      <c r="A1132" s="22" t="s">
        <v>430</v>
      </c>
      <c r="B1132" s="23" t="s">
        <v>428</v>
      </c>
      <c r="C1132" s="23" t="s">
        <v>446</v>
      </c>
      <c r="D1132" s="23" t="s">
        <v>1653</v>
      </c>
      <c r="I1132" s="20" t="e">
        <f t="shared" si="17"/>
        <v>#N/A</v>
      </c>
      <c r="J1132" t="str">
        <f t="array" ref="J1132">IFERROR(INDEX($D$2:$D$3093, SMALL(IF($I$2:$I$3093 = 1, ROW($I$2:$I$3093) - ROW($I$2) + 1), ROWS($I$2:$I1132))), "")</f>
        <v/>
      </c>
      <c r="K1132" s="23"/>
    </row>
    <row r="1133" spans="1:11">
      <c r="A1133" s="22" t="s">
        <v>431</v>
      </c>
      <c r="B1133" s="23" t="s">
        <v>436</v>
      </c>
      <c r="C1133" s="23" t="s">
        <v>436</v>
      </c>
      <c r="D1133" s="23" t="s">
        <v>1858</v>
      </c>
      <c r="I1133" s="20" t="e">
        <f t="shared" si="17"/>
        <v>#N/A</v>
      </c>
      <c r="J1133" t="str">
        <f t="array" ref="J1133">IFERROR(INDEX($D$2:$D$3093, SMALL(IF($I$2:$I$3093 = 1, ROW($I$2:$I$3093) - ROW($I$2) + 1), ROWS($I$2:$I1133))), "")</f>
        <v/>
      </c>
      <c r="K1133" s="23"/>
    </row>
    <row r="1134" spans="1:11">
      <c r="A1134" s="22" t="s">
        <v>533</v>
      </c>
      <c r="B1134" s="23" t="s">
        <v>429</v>
      </c>
      <c r="C1134" s="23" t="s">
        <v>430</v>
      </c>
      <c r="D1134" s="23" t="s">
        <v>1153</v>
      </c>
      <c r="I1134" s="20" t="e">
        <f t="shared" si="17"/>
        <v>#N/A</v>
      </c>
      <c r="J1134" t="str">
        <f t="array" ref="J1134">IFERROR(INDEX($D$2:$D$3093, SMALL(IF($I$2:$I$3093 = 1, ROW($I$2:$I$3093) - ROW($I$2) + 1), ROWS($I$2:$I1134))), "")</f>
        <v/>
      </c>
      <c r="K1134" s="23"/>
    </row>
    <row r="1135" spans="1:11">
      <c r="A1135" s="22" t="s">
        <v>434</v>
      </c>
      <c r="B1135" s="23" t="s">
        <v>430</v>
      </c>
      <c r="C1135" s="23" t="s">
        <v>431</v>
      </c>
      <c r="D1135" s="23" t="s">
        <v>2140</v>
      </c>
      <c r="I1135" s="20" t="e">
        <f t="shared" si="17"/>
        <v>#N/A</v>
      </c>
      <c r="J1135" t="str">
        <f t="array" ref="J1135">IFERROR(INDEX($D$2:$D$3093, SMALL(IF($I$2:$I$3093 = 1, ROW($I$2:$I$3093) - ROW($I$2) + 1), ROWS($I$2:$I1135))), "")</f>
        <v/>
      </c>
      <c r="K1135" s="23"/>
    </row>
    <row r="1136" spans="1:11">
      <c r="A1136" s="22" t="s">
        <v>436</v>
      </c>
      <c r="B1136" s="23" t="s">
        <v>426</v>
      </c>
      <c r="C1136" s="23" t="s">
        <v>425</v>
      </c>
      <c r="D1136" s="23" t="s">
        <v>2373</v>
      </c>
      <c r="I1136" s="20" t="e">
        <f t="shared" si="17"/>
        <v>#N/A</v>
      </c>
      <c r="J1136" t="str">
        <f t="array" ref="J1136">IFERROR(INDEX($D$2:$D$3093, SMALL(IF($I$2:$I$3093 = 1, ROW($I$2:$I$3093) - ROW($I$2) + 1), ROWS($I$2:$I1136))), "")</f>
        <v/>
      </c>
      <c r="K1136" s="23"/>
    </row>
    <row r="1137" spans="1:11">
      <c r="A1137" s="22" t="s">
        <v>437</v>
      </c>
      <c r="B1137" s="23" t="s">
        <v>431</v>
      </c>
      <c r="C1137" s="23" t="s">
        <v>430</v>
      </c>
      <c r="D1137" s="23" t="s">
        <v>2583</v>
      </c>
      <c r="I1137" s="20" t="e">
        <f t="shared" si="17"/>
        <v>#N/A</v>
      </c>
      <c r="J1137" t="str">
        <f t="array" ref="J1137">IFERROR(INDEX($D$2:$D$3093, SMALL(IF($I$2:$I$3093 = 1, ROW($I$2:$I$3093) - ROW($I$2) + 1), ROWS($I$2:$I1137))), "")</f>
        <v/>
      </c>
      <c r="K1137" s="23"/>
    </row>
    <row r="1138" spans="1:11">
      <c r="A1138" s="22" t="s">
        <v>424</v>
      </c>
      <c r="B1138" s="23" t="s">
        <v>430</v>
      </c>
      <c r="C1138" s="23" t="s">
        <v>533</v>
      </c>
      <c r="D1138" s="23" t="s">
        <v>221</v>
      </c>
      <c r="I1138" s="20" t="e">
        <f t="shared" si="17"/>
        <v>#N/A</v>
      </c>
      <c r="J1138" t="str">
        <f t="array" ref="J1138">IFERROR(INDEX($D$2:$D$3093, SMALL(IF($I$2:$I$3093 = 1, ROW($I$2:$I$3093) - ROW($I$2) + 1), ROWS($I$2:$I1138))), "")</f>
        <v/>
      </c>
      <c r="K1138" s="23"/>
    </row>
    <row r="1139" spans="1:11">
      <c r="A1139" s="22" t="s">
        <v>437</v>
      </c>
      <c r="B1139" s="23" t="s">
        <v>533</v>
      </c>
      <c r="C1139" s="23" t="s">
        <v>436</v>
      </c>
      <c r="D1139" s="23" t="s">
        <v>2467</v>
      </c>
      <c r="I1139" s="20" t="e">
        <f t="shared" si="17"/>
        <v>#N/A</v>
      </c>
      <c r="J1139" t="str">
        <f t="array" ref="J1139">IFERROR(INDEX($D$2:$D$3093, SMALL(IF($I$2:$I$3093 = 1, ROW($I$2:$I$3093) - ROW($I$2) + 1), ROWS($I$2:$I1139))), "")</f>
        <v/>
      </c>
      <c r="K1139" s="23"/>
    </row>
    <row r="1140" spans="1:11">
      <c r="A1140" s="22" t="s">
        <v>427</v>
      </c>
      <c r="B1140" s="23" t="s">
        <v>432</v>
      </c>
      <c r="C1140" s="23" t="s">
        <v>431</v>
      </c>
      <c r="D1140" s="23" t="s">
        <v>1415</v>
      </c>
      <c r="I1140" s="20" t="e">
        <f t="shared" si="17"/>
        <v>#N/A</v>
      </c>
      <c r="J1140" t="str">
        <f t="array" ref="J1140">IFERROR(INDEX($D$2:$D$3093, SMALL(IF($I$2:$I$3093 = 1, ROW($I$2:$I$3093) - ROW($I$2) + 1), ROWS($I$2:$I1140))), "")</f>
        <v/>
      </c>
      <c r="K1140" s="23"/>
    </row>
    <row r="1141" spans="1:11">
      <c r="A1141" s="22" t="s">
        <v>425</v>
      </c>
      <c r="B1141" s="23" t="s">
        <v>429</v>
      </c>
      <c r="C1141" s="23" t="s">
        <v>451</v>
      </c>
      <c r="D1141" s="23" t="s">
        <v>222</v>
      </c>
      <c r="I1141" s="20" t="e">
        <f t="shared" si="17"/>
        <v>#N/A</v>
      </c>
      <c r="J1141" t="str">
        <f t="array" ref="J1141">IFERROR(INDEX($D$2:$D$3093, SMALL(IF($I$2:$I$3093 = 1, ROW($I$2:$I$3093) - ROW($I$2) + 1), ROWS($I$2:$I1141))), "")</f>
        <v/>
      </c>
      <c r="K1141" s="23"/>
    </row>
    <row r="1142" spans="1:11">
      <c r="A1142" s="22" t="s">
        <v>438</v>
      </c>
      <c r="B1142" s="23" t="s">
        <v>533</v>
      </c>
      <c r="C1142" s="23" t="s">
        <v>429</v>
      </c>
      <c r="D1142" s="23" t="s">
        <v>2644</v>
      </c>
      <c r="I1142" s="20" t="e">
        <f t="shared" si="17"/>
        <v>#N/A</v>
      </c>
      <c r="J1142" t="str">
        <f t="array" ref="J1142">IFERROR(INDEX($D$2:$D$3093, SMALL(IF($I$2:$I$3093 = 1, ROW($I$2:$I$3093) - ROW($I$2) + 1), ROWS($I$2:$I1142))), "")</f>
        <v/>
      </c>
      <c r="K1142" s="23"/>
    </row>
    <row r="1143" spans="1:11">
      <c r="A1143" s="22" t="s">
        <v>430</v>
      </c>
      <c r="B1143" s="23" t="s">
        <v>425</v>
      </c>
      <c r="C1143" s="23" t="s">
        <v>431</v>
      </c>
      <c r="D1143" s="23" t="s">
        <v>1602</v>
      </c>
      <c r="I1143" s="20" t="e">
        <f t="shared" si="17"/>
        <v>#N/A</v>
      </c>
      <c r="J1143" t="str">
        <f t="array" ref="J1143">IFERROR(INDEX($D$2:$D$3093, SMALL(IF($I$2:$I$3093 = 1, ROW($I$2:$I$3093) - ROW($I$2) + 1), ROWS($I$2:$I1143))), "")</f>
        <v/>
      </c>
      <c r="K1143" s="23"/>
    </row>
    <row r="1144" spans="1:11">
      <c r="A1144" s="22" t="s">
        <v>424</v>
      </c>
      <c r="B1144" s="23" t="s">
        <v>423</v>
      </c>
      <c r="C1144" s="23" t="s">
        <v>425</v>
      </c>
      <c r="D1144" s="23" t="s">
        <v>648</v>
      </c>
      <c r="I1144" s="20" t="e">
        <f t="shared" si="17"/>
        <v>#N/A</v>
      </c>
      <c r="J1144" t="str">
        <f t="array" ref="J1144">IFERROR(INDEX($D$2:$D$3093, SMALL(IF($I$2:$I$3093 = 1, ROW($I$2:$I$3093) - ROW($I$2) + 1), ROWS($I$2:$I1144))), "")</f>
        <v/>
      </c>
      <c r="K1144" s="23"/>
    </row>
    <row r="1145" spans="1:11">
      <c r="A1145" s="22" t="s">
        <v>429</v>
      </c>
      <c r="B1145" s="23" t="s">
        <v>432</v>
      </c>
      <c r="C1145" s="23" t="s">
        <v>424</v>
      </c>
      <c r="D1145" s="23" t="s">
        <v>1558</v>
      </c>
      <c r="I1145" s="20" t="e">
        <f t="shared" si="17"/>
        <v>#N/A</v>
      </c>
      <c r="J1145" t="str">
        <f t="array" ref="J1145">IFERROR(INDEX($D$2:$D$3093, SMALL(IF($I$2:$I$3093 = 1, ROW($I$2:$I$3093) - ROW($I$2) + 1), ROWS($I$2:$I1145))), "")</f>
        <v/>
      </c>
      <c r="K1145" s="23"/>
    </row>
    <row r="1146" spans="1:11">
      <c r="A1146" s="22" t="s">
        <v>427</v>
      </c>
      <c r="B1146" s="23" t="s">
        <v>437</v>
      </c>
      <c r="C1146" s="23" t="s">
        <v>429</v>
      </c>
      <c r="D1146" s="23" t="s">
        <v>1453</v>
      </c>
      <c r="I1146" s="20" t="e">
        <f t="shared" si="17"/>
        <v>#N/A</v>
      </c>
      <c r="J1146" t="str">
        <f t="array" ref="J1146">IFERROR(INDEX($D$2:$D$3093, SMALL(IF($I$2:$I$3093 = 1, ROW($I$2:$I$3093) - ROW($I$2) + 1), ROWS($I$2:$I1146))), "")</f>
        <v/>
      </c>
      <c r="K1146" s="23"/>
    </row>
    <row r="1147" spans="1:11">
      <c r="A1147" s="22" t="s">
        <v>431</v>
      </c>
      <c r="B1147" s="23" t="s">
        <v>430</v>
      </c>
      <c r="C1147" s="23" t="s">
        <v>436</v>
      </c>
      <c r="D1147" s="23" t="s">
        <v>1824</v>
      </c>
      <c r="I1147" s="20" t="e">
        <f t="shared" si="17"/>
        <v>#N/A</v>
      </c>
      <c r="J1147" t="str">
        <f t="array" ref="J1147">IFERROR(INDEX($D$2:$D$3093, SMALL(IF($I$2:$I$3093 = 1, ROW($I$2:$I$3093) - ROW($I$2) + 1), ROWS($I$2:$I1147))), "")</f>
        <v/>
      </c>
      <c r="K1147" s="23"/>
    </row>
    <row r="1148" spans="1:11">
      <c r="A1148" s="22" t="s">
        <v>432</v>
      </c>
      <c r="B1148" s="23" t="s">
        <v>430</v>
      </c>
      <c r="C1148" s="23" t="s">
        <v>432</v>
      </c>
      <c r="D1148" s="23" t="s">
        <v>1933</v>
      </c>
      <c r="I1148" s="20" t="e">
        <f t="shared" si="17"/>
        <v>#N/A</v>
      </c>
      <c r="J1148" t="str">
        <f t="array" ref="J1148">IFERROR(INDEX($D$2:$D$3093, SMALL(IF($I$2:$I$3093 = 1, ROW($I$2:$I$3093) - ROW($I$2) + 1), ROWS($I$2:$I1148))), "")</f>
        <v/>
      </c>
      <c r="K1148" s="23"/>
    </row>
    <row r="1149" spans="1:11">
      <c r="A1149" s="22" t="s">
        <v>434</v>
      </c>
      <c r="B1149" s="23" t="s">
        <v>427</v>
      </c>
      <c r="C1149" s="23" t="s">
        <v>429</v>
      </c>
      <c r="D1149" s="23" t="s">
        <v>2109</v>
      </c>
      <c r="I1149" s="20" t="e">
        <f t="shared" si="17"/>
        <v>#N/A</v>
      </c>
      <c r="J1149" t="str">
        <f t="array" ref="J1149">IFERROR(INDEX($D$2:$D$3093, SMALL(IF($I$2:$I$3093 = 1, ROW($I$2:$I$3093) - ROW($I$2) + 1), ROWS($I$2:$I1149))), "")</f>
        <v/>
      </c>
      <c r="K1149" s="23"/>
    </row>
    <row r="1150" spans="1:11">
      <c r="A1150" s="22" t="s">
        <v>423</v>
      </c>
      <c r="B1150" s="23" t="s">
        <v>430</v>
      </c>
      <c r="C1150" s="23" t="s">
        <v>435</v>
      </c>
      <c r="D1150" s="23" t="s">
        <v>582</v>
      </c>
      <c r="I1150" s="20" t="e">
        <f t="shared" si="17"/>
        <v>#N/A</v>
      </c>
      <c r="J1150" t="str">
        <f t="array" ref="J1150">IFERROR(INDEX($D$2:$D$3093, SMALL(IF($I$2:$I$3093 = 1, ROW($I$2:$I$3093) - ROW($I$2) + 1), ROWS($I$2:$I1150))), "")</f>
        <v/>
      </c>
      <c r="K1150" s="23"/>
    </row>
    <row r="1151" spans="1:11">
      <c r="A1151" s="22" t="s">
        <v>432</v>
      </c>
      <c r="B1151" s="23" t="s">
        <v>436</v>
      </c>
      <c r="C1151" s="23" t="s">
        <v>437</v>
      </c>
      <c r="D1151" s="23" t="s">
        <v>1979</v>
      </c>
      <c r="I1151" s="20" t="e">
        <f t="shared" si="17"/>
        <v>#N/A</v>
      </c>
      <c r="J1151" t="str">
        <f t="array" ref="J1151">IFERROR(INDEX($D$2:$D$3093, SMALL(IF($I$2:$I$3093 = 1, ROW($I$2:$I$3093) - ROW($I$2) + 1), ROWS($I$2:$I1151))), "")</f>
        <v/>
      </c>
      <c r="K1151" s="23"/>
    </row>
    <row r="1152" spans="1:11">
      <c r="A1152" s="22" t="s">
        <v>435</v>
      </c>
      <c r="B1152" s="23" t="s">
        <v>424</v>
      </c>
      <c r="C1152" s="23" t="s">
        <v>427</v>
      </c>
      <c r="D1152" s="23" t="s">
        <v>2249</v>
      </c>
      <c r="I1152" s="20" t="e">
        <f t="shared" si="17"/>
        <v>#N/A</v>
      </c>
      <c r="J1152" t="str">
        <f t="array" ref="J1152">IFERROR(INDEX($D$2:$D$3093, SMALL(IF($I$2:$I$3093 = 1, ROW($I$2:$I$3093) - ROW($I$2) + 1), ROWS($I$2:$I1152))), "")</f>
        <v/>
      </c>
      <c r="K1152" s="23"/>
    </row>
    <row r="1153" spans="1:11">
      <c r="A1153" s="22" t="s">
        <v>434</v>
      </c>
      <c r="B1153" s="23" t="s">
        <v>437</v>
      </c>
      <c r="C1153" s="23" t="s">
        <v>437</v>
      </c>
      <c r="D1153" s="23" t="s">
        <v>2214</v>
      </c>
      <c r="I1153" s="20" t="e">
        <f t="shared" si="17"/>
        <v>#N/A</v>
      </c>
      <c r="J1153" t="str">
        <f t="array" ref="J1153">IFERROR(INDEX($D$2:$D$3093, SMALL(IF($I$2:$I$3093 = 1, ROW($I$2:$I$3093) - ROW($I$2) + 1), ROWS($I$2:$I1153))), "")</f>
        <v/>
      </c>
      <c r="K1153" s="23"/>
    </row>
    <row r="1154" spans="1:11">
      <c r="A1154" s="22" t="s">
        <v>430</v>
      </c>
      <c r="B1154" s="23" t="s">
        <v>425</v>
      </c>
      <c r="C1154" s="23" t="s">
        <v>432</v>
      </c>
      <c r="D1154" s="23" t="s">
        <v>1603</v>
      </c>
      <c r="I1154" s="20" t="e">
        <f t="shared" si="17"/>
        <v>#N/A</v>
      </c>
      <c r="J1154" t="str">
        <f t="array" ref="J1154">IFERROR(INDEX($D$2:$D$3093, SMALL(IF($I$2:$I$3093 = 1, ROW($I$2:$I$3093) - ROW($I$2) + 1), ROWS($I$2:$I1154))), "")</f>
        <v/>
      </c>
      <c r="K1154" s="23"/>
    </row>
    <row r="1155" spans="1:11">
      <c r="A1155" s="22" t="s">
        <v>439</v>
      </c>
      <c r="B1155" s="23" t="s">
        <v>438</v>
      </c>
      <c r="C1155" s="23" t="s">
        <v>427</v>
      </c>
      <c r="D1155" s="23" t="s">
        <v>2903</v>
      </c>
      <c r="I1155" s="20" t="e">
        <f t="shared" ref="I1155:I1218" si="18">IF(AND(A1155=$G$6, B1155=$G$5), 1, 0)</f>
        <v>#N/A</v>
      </c>
      <c r="J1155" t="str">
        <f t="array" ref="J1155">IFERROR(INDEX($D$2:$D$3093, SMALL(IF($I$2:$I$3093 = 1, ROW($I$2:$I$3093) - ROW($I$2) + 1), ROWS($I$2:$I1155))), "")</f>
        <v/>
      </c>
      <c r="K1155" s="23"/>
    </row>
    <row r="1156" spans="1:11">
      <c r="A1156" s="22" t="s">
        <v>427</v>
      </c>
      <c r="B1156" s="23" t="s">
        <v>429</v>
      </c>
      <c r="C1156" s="23" t="s">
        <v>423</v>
      </c>
      <c r="D1156" s="23" t="s">
        <v>223</v>
      </c>
      <c r="I1156" s="20" t="e">
        <f t="shared" si="18"/>
        <v>#N/A</v>
      </c>
      <c r="J1156" t="str">
        <f t="array" ref="J1156">IFERROR(INDEX($D$2:$D$3093, SMALL(IF($I$2:$I$3093 = 1, ROW($I$2:$I$3093) - ROW($I$2) + 1), ROWS($I$2:$I1156))), "")</f>
        <v/>
      </c>
      <c r="K1156" s="23"/>
    </row>
    <row r="1157" spans="1:11">
      <c r="A1157" s="22" t="s">
        <v>431</v>
      </c>
      <c r="B1157" s="23" t="s">
        <v>437</v>
      </c>
      <c r="C1157" s="23" t="s">
        <v>429</v>
      </c>
      <c r="D1157" s="23" t="s">
        <v>1864</v>
      </c>
      <c r="I1157" s="20" t="e">
        <f t="shared" si="18"/>
        <v>#N/A</v>
      </c>
      <c r="J1157" t="str">
        <f t="array" ref="J1157">IFERROR(INDEX($D$2:$D$3093, SMALL(IF($I$2:$I$3093 = 1, ROW($I$2:$I$3093) - ROW($I$2) + 1), ROWS($I$2:$I1157))), "")</f>
        <v/>
      </c>
      <c r="K1157" s="23"/>
    </row>
    <row r="1158" spans="1:11">
      <c r="A1158" s="22" t="s">
        <v>437</v>
      </c>
      <c r="B1158" s="23" t="s">
        <v>423</v>
      </c>
      <c r="C1158" s="23" t="s">
        <v>442</v>
      </c>
      <c r="D1158" s="23" t="s">
        <v>2413</v>
      </c>
      <c r="I1158" s="20" t="e">
        <f t="shared" si="18"/>
        <v>#N/A</v>
      </c>
      <c r="J1158" t="str">
        <f t="array" ref="J1158">IFERROR(INDEX($D$2:$D$3093, SMALL(IF($I$2:$I$3093 = 1, ROW($I$2:$I$3093) - ROW($I$2) + 1), ROWS($I$2:$I1158))), "")</f>
        <v/>
      </c>
      <c r="K1158" s="23"/>
    </row>
    <row r="1159" spans="1:11">
      <c r="A1159" s="22" t="s">
        <v>427</v>
      </c>
      <c r="B1159" s="23" t="s">
        <v>430</v>
      </c>
      <c r="C1159" s="23" t="s">
        <v>424</v>
      </c>
      <c r="D1159" s="23" t="s">
        <v>224</v>
      </c>
      <c r="I1159" s="20" t="e">
        <f t="shared" si="18"/>
        <v>#N/A</v>
      </c>
      <c r="J1159" t="str">
        <f t="array" ref="J1159">IFERROR(INDEX($D$2:$D$3093, SMALL(IF($I$2:$I$3093 = 1, ROW($I$2:$I$3093) - ROW($I$2) + 1), ROWS($I$2:$I1159))), "")</f>
        <v/>
      </c>
      <c r="K1159" s="23"/>
    </row>
    <row r="1160" spans="1:11">
      <c r="A1160" s="22" t="s">
        <v>533</v>
      </c>
      <c r="B1160" s="23" t="s">
        <v>427</v>
      </c>
      <c r="C1160" s="23" t="s">
        <v>429</v>
      </c>
      <c r="D1160" s="23" t="s">
        <v>225</v>
      </c>
      <c r="I1160" s="20" t="e">
        <f t="shared" si="18"/>
        <v>#N/A</v>
      </c>
      <c r="J1160" t="str">
        <f t="array" ref="J1160">IFERROR(INDEX($D$2:$D$3093, SMALL(IF($I$2:$I$3093 = 1, ROW($I$2:$I$3093) - ROW($I$2) + 1), ROWS($I$2:$I1160))), "")</f>
        <v/>
      </c>
      <c r="K1160" s="23"/>
    </row>
    <row r="1161" spans="1:11">
      <c r="A1161" s="22" t="s">
        <v>533</v>
      </c>
      <c r="B1161" s="23" t="s">
        <v>428</v>
      </c>
      <c r="C1161" s="23" t="s">
        <v>442</v>
      </c>
      <c r="D1161" s="23" t="s">
        <v>226</v>
      </c>
      <c r="I1161" s="20" t="e">
        <f t="shared" si="18"/>
        <v>#N/A</v>
      </c>
      <c r="J1161" t="str">
        <f t="array" ref="J1161">IFERROR(INDEX($D$2:$D$3093, SMALL(IF($I$2:$I$3093 = 1, ROW($I$2:$I$3093) - ROW($I$2) + 1), ROWS($I$2:$I1161))), "")</f>
        <v/>
      </c>
      <c r="K1161" s="23"/>
    </row>
    <row r="1162" spans="1:11">
      <c r="A1162" s="22" t="s">
        <v>425</v>
      </c>
      <c r="B1162" s="23" t="s">
        <v>425</v>
      </c>
      <c r="C1162" s="23" t="s">
        <v>446</v>
      </c>
      <c r="D1162" s="23" t="s">
        <v>791</v>
      </c>
      <c r="I1162" s="20" t="e">
        <f t="shared" si="18"/>
        <v>#N/A</v>
      </c>
      <c r="J1162" t="str">
        <f t="array" ref="J1162">IFERROR(INDEX($D$2:$D$3093, SMALL(IF($I$2:$I$3093 = 1, ROW($I$2:$I$3093) - ROW($I$2) + 1), ROWS($I$2:$I1162))), "")</f>
        <v/>
      </c>
      <c r="K1162" s="23"/>
    </row>
    <row r="1163" spans="1:11">
      <c r="A1163" s="22" t="s">
        <v>432</v>
      </c>
      <c r="B1163" s="23" t="s">
        <v>427</v>
      </c>
      <c r="C1163" s="23" t="s">
        <v>476</v>
      </c>
      <c r="D1163" s="23" t="s">
        <v>1913</v>
      </c>
      <c r="I1163" s="20" t="e">
        <f t="shared" si="18"/>
        <v>#N/A</v>
      </c>
      <c r="J1163" t="str">
        <f t="array" ref="J1163">IFERROR(INDEX($D$2:$D$3093, SMALL(IF($I$2:$I$3093 = 1, ROW($I$2:$I$3093) - ROW($I$2) + 1), ROWS($I$2:$I1163))), "")</f>
        <v/>
      </c>
      <c r="K1163" s="23"/>
    </row>
    <row r="1164" spans="1:11">
      <c r="A1164" s="22" t="s">
        <v>435</v>
      </c>
      <c r="B1164" s="23" t="s">
        <v>437</v>
      </c>
      <c r="C1164" s="23" t="s">
        <v>434</v>
      </c>
      <c r="D1164" s="23" t="s">
        <v>2310</v>
      </c>
      <c r="I1164" s="20" t="e">
        <f t="shared" si="18"/>
        <v>#N/A</v>
      </c>
      <c r="J1164" t="str">
        <f t="array" ref="J1164">IFERROR(INDEX($D$2:$D$3093, SMALL(IF($I$2:$I$3093 = 1, ROW($I$2:$I$3093) - ROW($I$2) + 1), ROWS($I$2:$I1164))), "")</f>
        <v/>
      </c>
      <c r="K1164" s="23"/>
    </row>
    <row r="1165" spans="1:11">
      <c r="A1165" s="22" t="s">
        <v>434</v>
      </c>
      <c r="B1165" s="23" t="s">
        <v>437</v>
      </c>
      <c r="C1165" s="23" t="s">
        <v>438</v>
      </c>
      <c r="D1165" s="23" t="s">
        <v>2215</v>
      </c>
      <c r="I1165" s="20" t="e">
        <f t="shared" si="18"/>
        <v>#N/A</v>
      </c>
      <c r="J1165" t="str">
        <f t="array" ref="J1165">IFERROR(INDEX($D$2:$D$3093, SMALL(IF($I$2:$I$3093 = 1, ROW($I$2:$I$3093) - ROW($I$2) + 1), ROWS($I$2:$I1165))), "")</f>
        <v/>
      </c>
      <c r="K1165" s="23"/>
    </row>
    <row r="1166" spans="1:11">
      <c r="A1166" s="22" t="s">
        <v>439</v>
      </c>
      <c r="B1166" s="23" t="s">
        <v>425</v>
      </c>
      <c r="C1166" s="23" t="s">
        <v>433</v>
      </c>
      <c r="D1166" s="23" t="s">
        <v>2775</v>
      </c>
      <c r="I1166" s="20" t="e">
        <f t="shared" si="18"/>
        <v>#N/A</v>
      </c>
      <c r="J1166" t="str">
        <f t="array" ref="J1166">IFERROR(INDEX($D$2:$D$3093, SMALL(IF($I$2:$I$3093 = 1, ROW($I$2:$I$3093) - ROW($I$2) + 1), ROWS($I$2:$I1166))), "")</f>
        <v/>
      </c>
      <c r="K1166" s="23"/>
    </row>
    <row r="1167" spans="1:11">
      <c r="A1167" s="22" t="s">
        <v>425</v>
      </c>
      <c r="B1167" s="23" t="s">
        <v>433</v>
      </c>
      <c r="C1167" s="23" t="s">
        <v>446</v>
      </c>
      <c r="D1167" s="23" t="s">
        <v>968</v>
      </c>
      <c r="I1167" s="20" t="e">
        <f t="shared" si="18"/>
        <v>#N/A</v>
      </c>
      <c r="J1167" t="str">
        <f t="array" ref="J1167">IFERROR(INDEX($D$2:$D$3093, SMALL(IF($I$2:$I$3093 = 1, ROW($I$2:$I$3093) - ROW($I$2) + 1), ROWS($I$2:$I1167))), "")</f>
        <v/>
      </c>
      <c r="K1167" s="23"/>
    </row>
    <row r="1168" spans="1:11">
      <c r="A1168" s="22" t="s">
        <v>425</v>
      </c>
      <c r="B1168" s="23" t="s">
        <v>431</v>
      </c>
      <c r="C1168" s="23" t="s">
        <v>431</v>
      </c>
      <c r="D1168" s="23" t="s">
        <v>5322</v>
      </c>
      <c r="I1168" s="20" t="e">
        <f t="shared" si="18"/>
        <v>#N/A</v>
      </c>
      <c r="J1168" t="str">
        <f t="array" ref="J1168">IFERROR(INDEX($D$2:$D$3093, SMALL(IF($I$2:$I$3093 = 1, ROW($I$2:$I$3093) - ROW($I$2) + 1), ROWS($I$2:$I1168))), "")</f>
        <v/>
      </c>
      <c r="K1168" s="23"/>
    </row>
    <row r="1169" spans="1:11">
      <c r="A1169" s="22" t="s">
        <v>439</v>
      </c>
      <c r="B1169" s="23" t="s">
        <v>533</v>
      </c>
      <c r="C1169" s="23" t="s">
        <v>429</v>
      </c>
      <c r="D1169" s="23" t="s">
        <v>5321</v>
      </c>
      <c r="I1169" s="20" t="e">
        <f t="shared" si="18"/>
        <v>#N/A</v>
      </c>
      <c r="J1169" t="str">
        <f t="array" ref="J1169">IFERROR(INDEX($D$2:$D$3093, SMALL(IF($I$2:$I$3093 = 1, ROW($I$2:$I$3093) - ROW($I$2) + 1), ROWS($I$2:$I1169))), "")</f>
        <v/>
      </c>
      <c r="K1169" s="23"/>
    </row>
    <row r="1170" spans="1:11">
      <c r="A1170" s="22" t="s">
        <v>439</v>
      </c>
      <c r="B1170" s="23" t="s">
        <v>428</v>
      </c>
      <c r="C1170" s="23" t="s">
        <v>431</v>
      </c>
      <c r="D1170" s="23" t="s">
        <v>228</v>
      </c>
      <c r="I1170" s="20" t="e">
        <f t="shared" si="18"/>
        <v>#N/A</v>
      </c>
      <c r="J1170" t="str">
        <f t="array" ref="J1170">IFERROR(INDEX($D$2:$D$3093, SMALL(IF($I$2:$I$3093 = 1, ROW($I$2:$I$3093) - ROW($I$2) + 1), ROWS($I$2:$I1170))), "")</f>
        <v/>
      </c>
      <c r="K1170" s="23"/>
    </row>
    <row r="1171" spans="1:11">
      <c r="A1171" s="22" t="s">
        <v>430</v>
      </c>
      <c r="B1171" s="23" t="s">
        <v>434</v>
      </c>
      <c r="C1171" s="23" t="s">
        <v>432</v>
      </c>
      <c r="D1171" s="23" t="s">
        <v>1754</v>
      </c>
      <c r="I1171" s="20" t="e">
        <f t="shared" si="18"/>
        <v>#N/A</v>
      </c>
      <c r="J1171" t="str">
        <f t="array" ref="J1171">IFERROR(INDEX($D$2:$D$3093, SMALL(IF($I$2:$I$3093 = 1, ROW($I$2:$I$3093) - ROW($I$2) + 1), ROWS($I$2:$I1171))), "")</f>
        <v/>
      </c>
      <c r="K1171" s="23"/>
    </row>
    <row r="1172" spans="1:11">
      <c r="A1172" s="22" t="s">
        <v>427</v>
      </c>
      <c r="B1172" s="23" t="s">
        <v>426</v>
      </c>
      <c r="C1172" s="23" t="s">
        <v>439</v>
      </c>
      <c r="D1172" s="23" t="s">
        <v>1382</v>
      </c>
      <c r="I1172" s="20" t="e">
        <f t="shared" si="18"/>
        <v>#N/A</v>
      </c>
      <c r="J1172" t="str">
        <f t="array" ref="J1172">IFERROR(INDEX($D$2:$D$3093, SMALL(IF($I$2:$I$3093 = 1, ROW($I$2:$I$3093) - ROW($I$2) + 1), ROWS($I$2:$I1172))), "")</f>
        <v/>
      </c>
      <c r="K1172" s="23"/>
    </row>
    <row r="1173" spans="1:11">
      <c r="A1173" s="22" t="s">
        <v>423</v>
      </c>
      <c r="B1173" s="23" t="s">
        <v>425</v>
      </c>
      <c r="C1173" s="23" t="s">
        <v>428</v>
      </c>
      <c r="D1173" s="23" t="s">
        <v>5323</v>
      </c>
      <c r="I1173" s="20" t="e">
        <f t="shared" si="18"/>
        <v>#N/A</v>
      </c>
      <c r="J1173" t="str">
        <f t="array" ref="J1173">IFERROR(INDEX($D$2:$D$3093, SMALL(IF($I$2:$I$3093 = 1, ROW($I$2:$I$3093) - ROW($I$2) + 1), ROWS($I$2:$I1173))), "")</f>
        <v/>
      </c>
      <c r="K1173" s="23"/>
    </row>
    <row r="1174" spans="1:11">
      <c r="A1174" s="22" t="s">
        <v>431</v>
      </c>
      <c r="B1174" s="23" t="s">
        <v>431</v>
      </c>
      <c r="C1174" s="23" t="s">
        <v>425</v>
      </c>
      <c r="D1174" s="23" t="s">
        <v>5324</v>
      </c>
      <c r="I1174" s="20" t="e">
        <f t="shared" si="18"/>
        <v>#N/A</v>
      </c>
      <c r="J1174" t="str">
        <f t="array" ref="J1174">IFERROR(INDEX($D$2:$D$3093, SMALL(IF($I$2:$I$3093 = 1, ROW($I$2:$I$3093) - ROW($I$2) + 1), ROWS($I$2:$I1174))), "")</f>
        <v/>
      </c>
      <c r="K1174" s="23"/>
    </row>
    <row r="1175" spans="1:11">
      <c r="A1175" s="22" t="s">
        <v>436</v>
      </c>
      <c r="B1175" s="23" t="s">
        <v>427</v>
      </c>
      <c r="C1175" s="23" t="s">
        <v>425</v>
      </c>
      <c r="D1175" s="23" t="s">
        <v>5325</v>
      </c>
      <c r="I1175" s="20" t="e">
        <f t="shared" si="18"/>
        <v>#N/A</v>
      </c>
      <c r="J1175" t="str">
        <f t="array" ref="J1175">IFERROR(INDEX($D$2:$D$3093, SMALL(IF($I$2:$I$3093 = 1, ROW($I$2:$I$3093) - ROW($I$2) + 1), ROWS($I$2:$I1175))), "")</f>
        <v/>
      </c>
      <c r="K1175" s="23"/>
    </row>
    <row r="1176" spans="1:11">
      <c r="A1176" s="22" t="s">
        <v>432</v>
      </c>
      <c r="B1176" s="23" t="s">
        <v>429</v>
      </c>
      <c r="C1176" s="23" t="s">
        <v>425</v>
      </c>
      <c r="D1176" s="23" t="s">
        <v>1924</v>
      </c>
      <c r="I1176" s="20" t="e">
        <f t="shared" si="18"/>
        <v>#N/A</v>
      </c>
      <c r="J1176" t="str">
        <f t="array" ref="J1176">IFERROR(INDEX($D$2:$D$3093, SMALL(IF($I$2:$I$3093 = 1, ROW($I$2:$I$3093) - ROW($I$2) + 1), ROWS($I$2:$I1176))), "")</f>
        <v/>
      </c>
      <c r="K1176" s="23"/>
    </row>
    <row r="1177" spans="1:11">
      <c r="A1177" s="22" t="s">
        <v>435</v>
      </c>
      <c r="B1177" s="23" t="s">
        <v>424</v>
      </c>
      <c r="C1177" s="23" t="s">
        <v>428</v>
      </c>
      <c r="D1177" s="23" t="s">
        <v>2250</v>
      </c>
      <c r="I1177" s="20" t="e">
        <f t="shared" si="18"/>
        <v>#N/A</v>
      </c>
      <c r="J1177" t="str">
        <f t="array" ref="J1177">IFERROR(INDEX($D$2:$D$3093, SMALL(IF($I$2:$I$3093 = 1, ROW($I$2:$I$3093) - ROW($I$2) + 1), ROWS($I$2:$I1177))), "")</f>
        <v/>
      </c>
      <c r="K1177" s="23"/>
    </row>
    <row r="1178" spans="1:11">
      <c r="A1178" s="22" t="s">
        <v>423</v>
      </c>
      <c r="B1178" s="23" t="s">
        <v>533</v>
      </c>
      <c r="C1178" s="23" t="s">
        <v>435</v>
      </c>
      <c r="D1178" s="23" t="s">
        <v>551</v>
      </c>
      <c r="I1178" s="20" t="e">
        <f t="shared" si="18"/>
        <v>#N/A</v>
      </c>
      <c r="J1178" t="str">
        <f t="array" ref="J1178">IFERROR(INDEX($D$2:$D$3093, SMALL(IF($I$2:$I$3093 = 1, ROW($I$2:$I$3093) - ROW($I$2) + 1), ROWS($I$2:$I1178))), "")</f>
        <v/>
      </c>
      <c r="K1178" s="23"/>
    </row>
    <row r="1179" spans="1:11">
      <c r="A1179" s="22" t="s">
        <v>439</v>
      </c>
      <c r="B1179" s="23" t="s">
        <v>425</v>
      </c>
      <c r="C1179" s="23" t="s">
        <v>434</v>
      </c>
      <c r="D1179" s="23" t="s">
        <v>2776</v>
      </c>
      <c r="I1179" s="20" t="e">
        <f t="shared" si="18"/>
        <v>#N/A</v>
      </c>
      <c r="J1179" t="str">
        <f t="array" ref="J1179">IFERROR(INDEX($D$2:$D$3093, SMALL(IF($I$2:$I$3093 = 1, ROW($I$2:$I$3093) - ROW($I$2) + 1), ROWS($I$2:$I1179))), "")</f>
        <v/>
      </c>
      <c r="K1179" s="23"/>
    </row>
    <row r="1180" spans="1:11">
      <c r="A1180" s="22" t="s">
        <v>439</v>
      </c>
      <c r="B1180" s="23" t="s">
        <v>442</v>
      </c>
      <c r="C1180" s="23" t="s">
        <v>432</v>
      </c>
      <c r="D1180" s="23" t="s">
        <v>2942</v>
      </c>
      <c r="I1180" s="20" t="e">
        <f t="shared" si="18"/>
        <v>#N/A</v>
      </c>
      <c r="J1180" t="str">
        <f t="array" ref="J1180">IFERROR(INDEX($D$2:$D$3093, SMALL(IF($I$2:$I$3093 = 1, ROW($I$2:$I$3093) - ROW($I$2) + 1), ROWS($I$2:$I1180))), "")</f>
        <v/>
      </c>
      <c r="K1180" s="23"/>
    </row>
    <row r="1181" spans="1:11">
      <c r="A1181" s="22" t="s">
        <v>429</v>
      </c>
      <c r="B1181" s="23" t="s">
        <v>430</v>
      </c>
      <c r="C1181" s="23" t="s">
        <v>425</v>
      </c>
      <c r="D1181" s="23" t="s">
        <v>231</v>
      </c>
      <c r="I1181" s="20" t="e">
        <f t="shared" si="18"/>
        <v>#N/A</v>
      </c>
      <c r="J1181" t="str">
        <f t="array" ref="J1181">IFERROR(INDEX($D$2:$D$3093, SMALL(IF($I$2:$I$3093 = 1, ROW($I$2:$I$3093) - ROW($I$2) + 1), ROWS($I$2:$I1181))), "")</f>
        <v/>
      </c>
      <c r="K1181" s="23"/>
    </row>
    <row r="1182" spans="1:11">
      <c r="A1182" s="22" t="s">
        <v>439</v>
      </c>
      <c r="B1182" s="23" t="s">
        <v>441</v>
      </c>
      <c r="C1182" s="23" t="s">
        <v>533</v>
      </c>
      <c r="D1182" s="23" t="s">
        <v>2928</v>
      </c>
      <c r="I1182" s="20" t="e">
        <f t="shared" si="18"/>
        <v>#N/A</v>
      </c>
      <c r="J1182" t="str">
        <f t="array" ref="J1182">IFERROR(INDEX($D$2:$D$3093, SMALL(IF($I$2:$I$3093 = 1, ROW($I$2:$I$3093) - ROW($I$2) + 1), ROWS($I$2:$I1182))), "")</f>
        <v/>
      </c>
      <c r="K1182" s="23"/>
    </row>
    <row r="1183" spans="1:11">
      <c r="A1183" s="22" t="s">
        <v>438</v>
      </c>
      <c r="B1183" s="23" t="s">
        <v>426</v>
      </c>
      <c r="C1183" s="23" t="s">
        <v>426</v>
      </c>
      <c r="D1183" s="23" t="s">
        <v>232</v>
      </c>
      <c r="I1183" s="20" t="e">
        <f t="shared" si="18"/>
        <v>#N/A</v>
      </c>
      <c r="J1183" t="str">
        <f t="array" ref="J1183">IFERROR(INDEX($D$2:$D$3093, SMALL(IF($I$2:$I$3093 = 1, ROW($I$2:$I$3093) - ROW($I$2) + 1), ROWS($I$2:$I1183))), "")</f>
        <v/>
      </c>
      <c r="K1183" s="23"/>
    </row>
    <row r="1184" spans="1:11">
      <c r="A1184" s="22" t="s">
        <v>438</v>
      </c>
      <c r="B1184" s="23" t="s">
        <v>435</v>
      </c>
      <c r="C1184" s="23" t="s">
        <v>437</v>
      </c>
      <c r="D1184" s="23" t="s">
        <v>2746</v>
      </c>
      <c r="I1184" s="20" t="e">
        <f t="shared" si="18"/>
        <v>#N/A</v>
      </c>
      <c r="J1184" t="str">
        <f t="array" ref="J1184">IFERROR(INDEX($D$2:$D$3093, SMALL(IF($I$2:$I$3093 = 1, ROW($I$2:$I$3093) - ROW($I$2) + 1), ROWS($I$2:$I1184))), "")</f>
        <v/>
      </c>
      <c r="K1184" s="23"/>
    </row>
    <row r="1185" spans="1:11">
      <c r="A1185" s="22" t="s">
        <v>433</v>
      </c>
      <c r="B1185" s="23" t="s">
        <v>432</v>
      </c>
      <c r="C1185" s="23" t="s">
        <v>424</v>
      </c>
      <c r="D1185" s="23" t="s">
        <v>233</v>
      </c>
      <c r="I1185" s="20" t="e">
        <f t="shared" si="18"/>
        <v>#N/A</v>
      </c>
      <c r="J1185" t="str">
        <f t="array" ref="J1185">IFERROR(INDEX($D$2:$D$3093, SMALL(IF($I$2:$I$3093 = 1, ROW($I$2:$I$3093) - ROW($I$2) + 1), ROWS($I$2:$I1185))), "")</f>
        <v/>
      </c>
      <c r="K1185" s="23"/>
    </row>
    <row r="1186" spans="1:11">
      <c r="A1186" s="22" t="s">
        <v>426</v>
      </c>
      <c r="B1186" s="23" t="s">
        <v>424</v>
      </c>
      <c r="C1186" s="23" t="s">
        <v>437</v>
      </c>
      <c r="D1186" s="23" t="s">
        <v>1227</v>
      </c>
      <c r="I1186" s="20" t="e">
        <f t="shared" si="18"/>
        <v>#N/A</v>
      </c>
      <c r="J1186" t="str">
        <f t="array" ref="J1186">IFERROR(INDEX($D$2:$D$3093, SMALL(IF($I$2:$I$3093 = 1, ROW($I$2:$I$3093) - ROW($I$2) + 1), ROWS($I$2:$I1186))), "")</f>
        <v/>
      </c>
      <c r="K1186" s="23"/>
    </row>
    <row r="1187" spans="1:11">
      <c r="A1187" s="22" t="s">
        <v>435</v>
      </c>
      <c r="B1187" s="23" t="s">
        <v>424</v>
      </c>
      <c r="C1187" s="23" t="s">
        <v>429</v>
      </c>
      <c r="D1187" s="23" t="s">
        <v>2251</v>
      </c>
      <c r="I1187" s="20" t="e">
        <f t="shared" si="18"/>
        <v>#N/A</v>
      </c>
      <c r="J1187" t="str">
        <f t="array" ref="J1187">IFERROR(INDEX($D$2:$D$3093, SMALL(IF($I$2:$I$3093 = 1, ROW($I$2:$I$3093) - ROW($I$2) + 1), ROWS($I$2:$I1187))), "")</f>
        <v/>
      </c>
      <c r="K1187" s="23"/>
    </row>
    <row r="1188" spans="1:11">
      <c r="A1188" s="22" t="s">
        <v>428</v>
      </c>
      <c r="B1188" s="23" t="s">
        <v>432</v>
      </c>
      <c r="C1188" s="23" t="s">
        <v>425</v>
      </c>
      <c r="D1188" s="23" t="s">
        <v>1510</v>
      </c>
      <c r="I1188" s="20" t="e">
        <f t="shared" si="18"/>
        <v>#N/A</v>
      </c>
      <c r="J1188" t="str">
        <f t="array" ref="J1188">IFERROR(INDEX($D$2:$D$3093, SMALL(IF($I$2:$I$3093 = 1, ROW($I$2:$I$3093) - ROW($I$2) + 1), ROWS($I$2:$I1188))), "")</f>
        <v/>
      </c>
      <c r="K1188" s="23"/>
    </row>
    <row r="1189" spans="1:11">
      <c r="A1189" s="22" t="s">
        <v>425</v>
      </c>
      <c r="B1189" s="23" t="s">
        <v>430</v>
      </c>
      <c r="C1189" s="23" t="s">
        <v>438</v>
      </c>
      <c r="D1189" s="23" t="s">
        <v>924</v>
      </c>
      <c r="I1189" s="20" t="e">
        <f t="shared" si="18"/>
        <v>#N/A</v>
      </c>
      <c r="J1189" t="str">
        <f t="array" ref="J1189">IFERROR(INDEX($D$2:$D$3093, SMALL(IF($I$2:$I$3093 = 1, ROW($I$2:$I$3093) - ROW($I$2) + 1), ROWS($I$2:$I1189))), "")</f>
        <v/>
      </c>
      <c r="K1189" s="23"/>
    </row>
    <row r="1190" spans="1:11">
      <c r="A1190" s="22" t="s">
        <v>433</v>
      </c>
      <c r="B1190" s="23" t="s">
        <v>433</v>
      </c>
      <c r="C1190" s="23" t="s">
        <v>426</v>
      </c>
      <c r="D1190" s="23" t="s">
        <v>2020</v>
      </c>
      <c r="I1190" s="20" t="e">
        <f t="shared" si="18"/>
        <v>#N/A</v>
      </c>
      <c r="J1190" t="str">
        <f t="array" ref="J1190">IFERROR(INDEX($D$2:$D$3093, SMALL(IF($I$2:$I$3093 = 1, ROW($I$2:$I$3093) - ROW($I$2) + 1), ROWS($I$2:$I1190))), "")</f>
        <v/>
      </c>
      <c r="K1190" s="23"/>
    </row>
    <row r="1191" spans="1:11">
      <c r="A1191" s="22" t="s">
        <v>435</v>
      </c>
      <c r="B1191" s="23" t="s">
        <v>429</v>
      </c>
      <c r="C1191" s="23" t="s">
        <v>424</v>
      </c>
      <c r="D1191" s="23" t="s">
        <v>2271</v>
      </c>
      <c r="I1191" s="20" t="e">
        <f t="shared" si="18"/>
        <v>#N/A</v>
      </c>
      <c r="J1191" t="str">
        <f t="array" ref="J1191">IFERROR(INDEX($D$2:$D$3093, SMALL(IF($I$2:$I$3093 = 1, ROW($I$2:$I$3093) - ROW($I$2) + 1), ROWS($I$2:$I1191))), "")</f>
        <v/>
      </c>
      <c r="K1191" s="23"/>
    </row>
    <row r="1192" spans="1:11">
      <c r="A1192" s="22" t="s">
        <v>433</v>
      </c>
      <c r="B1192" s="23" t="s">
        <v>434</v>
      </c>
      <c r="C1192" s="23" t="s">
        <v>424</v>
      </c>
      <c r="D1192" s="23" t="s">
        <v>2025</v>
      </c>
      <c r="I1192" s="20" t="e">
        <f t="shared" si="18"/>
        <v>#N/A</v>
      </c>
      <c r="J1192" t="str">
        <f t="array" ref="J1192">IFERROR(INDEX($D$2:$D$3093, SMALL(IF($I$2:$I$3093 = 1, ROW($I$2:$I$3093) - ROW($I$2) + 1), ROWS($I$2:$I1192))), "")</f>
        <v/>
      </c>
      <c r="K1192" s="23"/>
    </row>
    <row r="1193" spans="1:11">
      <c r="A1193" s="22" t="s">
        <v>437</v>
      </c>
      <c r="B1193" s="23" t="s">
        <v>430</v>
      </c>
      <c r="C1193" s="23" t="s">
        <v>441</v>
      </c>
      <c r="D1193" s="23" t="s">
        <v>2563</v>
      </c>
      <c r="I1193" s="20" t="e">
        <f t="shared" si="18"/>
        <v>#N/A</v>
      </c>
      <c r="J1193" t="str">
        <f t="array" ref="J1193">IFERROR(INDEX($D$2:$D$3093, SMALL(IF($I$2:$I$3093 = 1, ROW($I$2:$I$3093) - ROW($I$2) + 1), ROWS($I$2:$I1193))), "")</f>
        <v/>
      </c>
      <c r="K1193" s="23"/>
    </row>
    <row r="1194" spans="1:11">
      <c r="A1194" s="22" t="s">
        <v>423</v>
      </c>
      <c r="B1194" s="23" t="s">
        <v>433</v>
      </c>
      <c r="C1194" s="23" t="s">
        <v>424</v>
      </c>
      <c r="D1194" s="23" t="s">
        <v>5327</v>
      </c>
      <c r="I1194" s="20" t="e">
        <f t="shared" si="18"/>
        <v>#N/A</v>
      </c>
      <c r="J1194" t="str">
        <f t="array" ref="J1194">IFERROR(INDEX($D$2:$D$3093, SMALL(IF($I$2:$I$3093 = 1, ROW($I$2:$I$3093) - ROW($I$2) + 1), ROWS($I$2:$I1194))), "")</f>
        <v/>
      </c>
      <c r="K1194" s="23"/>
    </row>
    <row r="1195" spans="1:11">
      <c r="A1195" s="22" t="s">
        <v>452</v>
      </c>
      <c r="B1195" s="23" t="s">
        <v>425</v>
      </c>
      <c r="C1195" s="23" t="s">
        <v>424</v>
      </c>
      <c r="D1195" s="23" t="s">
        <v>5326</v>
      </c>
      <c r="I1195" s="20" t="e">
        <f t="shared" si="18"/>
        <v>#N/A</v>
      </c>
      <c r="J1195" t="str">
        <f t="array" ref="J1195">IFERROR(INDEX($D$2:$D$3093, SMALL(IF($I$2:$I$3093 = 1, ROW($I$2:$I$3093) - ROW($I$2) + 1), ROWS($I$2:$I1195))), "")</f>
        <v/>
      </c>
      <c r="K1195" s="23"/>
    </row>
    <row r="1196" spans="1:11">
      <c r="A1196" s="22" t="s">
        <v>434</v>
      </c>
      <c r="B1196" s="23" t="s">
        <v>435</v>
      </c>
      <c r="C1196" s="23" t="s">
        <v>434</v>
      </c>
      <c r="D1196" s="23" t="s">
        <v>2194</v>
      </c>
      <c r="I1196" s="20" t="e">
        <f t="shared" si="18"/>
        <v>#N/A</v>
      </c>
      <c r="J1196" t="str">
        <f t="array" ref="J1196">IFERROR(INDEX($D$2:$D$3093, SMALL(IF($I$2:$I$3093 = 1, ROW($I$2:$I$3093) - ROW($I$2) + 1), ROWS($I$2:$I1196))), "")</f>
        <v/>
      </c>
      <c r="K1196" s="23"/>
    </row>
    <row r="1197" spans="1:11">
      <c r="A1197" s="22" t="s">
        <v>433</v>
      </c>
      <c r="B1197" s="23" t="s">
        <v>427</v>
      </c>
      <c r="C1197" s="23" t="s">
        <v>426</v>
      </c>
      <c r="D1197" s="23" t="s">
        <v>1998</v>
      </c>
      <c r="I1197" s="20" t="e">
        <f t="shared" si="18"/>
        <v>#N/A</v>
      </c>
      <c r="J1197" t="str">
        <f t="array" ref="J1197">IFERROR(INDEX($D$2:$D$3093, SMALL(IF($I$2:$I$3093 = 1, ROW($I$2:$I$3093) - ROW($I$2) + 1), ROWS($I$2:$I1197))), "")</f>
        <v/>
      </c>
      <c r="K1197" s="23"/>
    </row>
    <row r="1198" spans="1:11">
      <c r="A1198" s="22" t="s">
        <v>428</v>
      </c>
      <c r="B1198" s="23" t="s">
        <v>430</v>
      </c>
      <c r="C1198" s="23" t="s">
        <v>425</v>
      </c>
      <c r="D1198" s="23" t="s">
        <v>1504</v>
      </c>
      <c r="I1198" s="20" t="e">
        <f t="shared" si="18"/>
        <v>#N/A</v>
      </c>
      <c r="J1198" t="str">
        <f t="array" ref="J1198">IFERROR(INDEX($D$2:$D$3093, SMALL(IF($I$2:$I$3093 = 1, ROW($I$2:$I$3093) - ROW($I$2) + 1), ROWS($I$2:$I1198))), "")</f>
        <v/>
      </c>
      <c r="K1198" s="23"/>
    </row>
    <row r="1199" spans="1:11">
      <c r="A1199" s="22" t="s">
        <v>429</v>
      </c>
      <c r="B1199" s="23" t="s">
        <v>437</v>
      </c>
      <c r="C1199" s="23" t="s">
        <v>425</v>
      </c>
      <c r="D1199" s="23" t="s">
        <v>1574</v>
      </c>
      <c r="I1199" s="20" t="e">
        <f t="shared" si="18"/>
        <v>#N/A</v>
      </c>
      <c r="J1199" t="str">
        <f t="array" ref="J1199">IFERROR(INDEX($D$2:$D$3093, SMALL(IF($I$2:$I$3093 = 1, ROW($I$2:$I$3093) - ROW($I$2) + 1), ROWS($I$2:$I1199))), "")</f>
        <v/>
      </c>
      <c r="K1199" s="23"/>
    </row>
    <row r="1200" spans="1:11">
      <c r="A1200" s="22" t="s">
        <v>437</v>
      </c>
      <c r="B1200" s="23" t="s">
        <v>423</v>
      </c>
      <c r="C1200" s="23" t="s">
        <v>443</v>
      </c>
      <c r="D1200" s="23" t="s">
        <v>2414</v>
      </c>
      <c r="I1200" s="20" t="e">
        <f t="shared" si="18"/>
        <v>#N/A</v>
      </c>
      <c r="J1200" t="str">
        <f t="array" ref="J1200">IFERROR(INDEX($D$2:$D$3093, SMALL(IF($I$2:$I$3093 = 1, ROW($I$2:$I$3093) - ROW($I$2) + 1), ROWS($I$2:$I1200))), "")</f>
        <v/>
      </c>
      <c r="K1200" s="23"/>
    </row>
    <row r="1201" spans="1:11">
      <c r="A1201" s="22" t="s">
        <v>439</v>
      </c>
      <c r="B1201" s="23" t="s">
        <v>425</v>
      </c>
      <c r="C1201" s="23" t="s">
        <v>435</v>
      </c>
      <c r="D1201" s="23" t="s">
        <v>2777</v>
      </c>
      <c r="I1201" s="20" t="e">
        <f t="shared" si="18"/>
        <v>#N/A</v>
      </c>
      <c r="J1201" t="str">
        <f t="array" ref="J1201">IFERROR(INDEX($D$2:$D$3093, SMALL(IF($I$2:$I$3093 = 1, ROW($I$2:$I$3093) - ROW($I$2) + 1), ROWS($I$2:$I1201))), "")</f>
        <v/>
      </c>
      <c r="K1201" s="23"/>
    </row>
    <row r="1202" spans="1:11">
      <c r="A1202" s="22" t="s">
        <v>429</v>
      </c>
      <c r="B1202" s="23" t="s">
        <v>426</v>
      </c>
      <c r="C1202" s="23" t="s">
        <v>427</v>
      </c>
      <c r="D1202" s="23" t="s">
        <v>1533</v>
      </c>
      <c r="I1202" s="20" t="e">
        <f t="shared" si="18"/>
        <v>#N/A</v>
      </c>
      <c r="J1202" t="str">
        <f t="array" ref="J1202">IFERROR(INDEX($D$2:$D$3093, SMALL(IF($I$2:$I$3093 = 1, ROW($I$2:$I$3093) - ROW($I$2) + 1), ROWS($I$2:$I1202))), "")</f>
        <v/>
      </c>
      <c r="K1202" s="23"/>
    </row>
    <row r="1203" spans="1:11">
      <c r="A1203" s="22" t="s">
        <v>426</v>
      </c>
      <c r="B1203" s="23" t="s">
        <v>429</v>
      </c>
      <c r="C1203" s="23" t="s">
        <v>424</v>
      </c>
      <c r="D1203" s="23" t="s">
        <v>1311</v>
      </c>
      <c r="I1203" s="20" t="e">
        <f t="shared" si="18"/>
        <v>#N/A</v>
      </c>
      <c r="J1203" t="str">
        <f t="array" ref="J1203">IFERROR(INDEX($D$2:$D$3093, SMALL(IF($I$2:$I$3093 = 1, ROW($I$2:$I$3093) - ROW($I$2) + 1), ROWS($I$2:$I1203))), "")</f>
        <v/>
      </c>
      <c r="K1203" s="23"/>
    </row>
    <row r="1204" spans="1:11">
      <c r="A1204" s="22" t="s">
        <v>428</v>
      </c>
      <c r="B1204" s="23" t="s">
        <v>431</v>
      </c>
      <c r="C1204" s="23" t="s">
        <v>423</v>
      </c>
      <c r="D1204" s="23" t="s">
        <v>1508</v>
      </c>
      <c r="I1204" s="20" t="e">
        <f t="shared" si="18"/>
        <v>#N/A</v>
      </c>
      <c r="J1204" t="str">
        <f t="array" ref="J1204">IFERROR(INDEX($D$2:$D$3093, SMALL(IF($I$2:$I$3093 = 1, ROW($I$2:$I$3093) - ROW($I$2) + 1), ROWS($I$2:$I1204))), "")</f>
        <v/>
      </c>
      <c r="K1204" s="23"/>
    </row>
    <row r="1205" spans="1:11">
      <c r="A1205" s="22" t="s">
        <v>428</v>
      </c>
      <c r="B1205" s="23" t="s">
        <v>428</v>
      </c>
      <c r="C1205" s="23" t="s">
        <v>425</v>
      </c>
      <c r="D1205" s="23" t="s">
        <v>238</v>
      </c>
      <c r="I1205" s="20" t="e">
        <f t="shared" si="18"/>
        <v>#N/A</v>
      </c>
      <c r="J1205" t="str">
        <f t="array" ref="J1205">IFERROR(INDEX($D$2:$D$3093, SMALL(IF($I$2:$I$3093 = 1, ROW($I$2:$I$3093) - ROW($I$2) + 1), ROWS($I$2:$I1205))), "")</f>
        <v/>
      </c>
      <c r="K1205" s="23"/>
    </row>
    <row r="1206" spans="1:11">
      <c r="A1206" s="22" t="s">
        <v>533</v>
      </c>
      <c r="B1206" s="23" t="s">
        <v>426</v>
      </c>
      <c r="C1206" s="23" t="s">
        <v>442</v>
      </c>
      <c r="D1206" s="23" t="s">
        <v>1094</v>
      </c>
      <c r="I1206" s="20" t="e">
        <f t="shared" si="18"/>
        <v>#N/A</v>
      </c>
      <c r="J1206" t="str">
        <f t="array" ref="J1206">IFERROR(INDEX($D$2:$D$3093, SMALL(IF($I$2:$I$3093 = 1, ROW($I$2:$I$3093) - ROW($I$2) + 1), ROWS($I$2:$I1206))), "")</f>
        <v/>
      </c>
      <c r="K1206" s="23"/>
    </row>
    <row r="1207" spans="1:11">
      <c r="A1207" s="22" t="s">
        <v>434</v>
      </c>
      <c r="B1207" s="23" t="s">
        <v>427</v>
      </c>
      <c r="C1207" s="23" t="s">
        <v>430</v>
      </c>
      <c r="D1207" s="23" t="s">
        <v>5328</v>
      </c>
      <c r="I1207" s="20" t="e">
        <f t="shared" si="18"/>
        <v>#N/A</v>
      </c>
      <c r="J1207" t="str">
        <f t="array" ref="J1207">IFERROR(INDEX($D$2:$D$3093, SMALL(IF($I$2:$I$3093 = 1, ROW($I$2:$I$3093) - ROW($I$2) + 1), ROWS($I$2:$I1207))), "")</f>
        <v/>
      </c>
      <c r="K1207" s="23"/>
    </row>
    <row r="1208" spans="1:11">
      <c r="A1208" s="22" t="s">
        <v>437</v>
      </c>
      <c r="B1208" s="23" t="s">
        <v>533</v>
      </c>
      <c r="C1208" s="23" t="s">
        <v>439</v>
      </c>
      <c r="D1208" s="23" t="s">
        <v>5329</v>
      </c>
      <c r="I1208" s="20" t="e">
        <f t="shared" si="18"/>
        <v>#N/A</v>
      </c>
      <c r="J1208" t="str">
        <f t="array" ref="J1208">IFERROR(INDEX($D$2:$D$3093, SMALL(IF($I$2:$I$3093 = 1, ROW($I$2:$I$3093) - ROW($I$2) + 1), ROWS($I$2:$I1208))), "")</f>
        <v/>
      </c>
      <c r="K1208" s="23"/>
    </row>
    <row r="1209" spans="1:11">
      <c r="A1209" s="22" t="s">
        <v>425</v>
      </c>
      <c r="B1209" s="23" t="s">
        <v>429</v>
      </c>
      <c r="C1209" s="23" t="s">
        <v>452</v>
      </c>
      <c r="D1209" s="23" t="s">
        <v>891</v>
      </c>
      <c r="I1209" s="20" t="e">
        <f t="shared" si="18"/>
        <v>#N/A</v>
      </c>
      <c r="J1209" t="str">
        <f t="array" ref="J1209">IFERROR(INDEX($D$2:$D$3093, SMALL(IF($I$2:$I$3093 = 1, ROW($I$2:$I$3093) - ROW($I$2) + 1), ROWS($I$2:$I1209))), "")</f>
        <v/>
      </c>
      <c r="K1209" s="23"/>
    </row>
    <row r="1210" spans="1:11">
      <c r="A1210" s="22" t="s">
        <v>430</v>
      </c>
      <c r="B1210" s="23" t="s">
        <v>434</v>
      </c>
      <c r="C1210" s="23" t="s">
        <v>433</v>
      </c>
      <c r="D1210" s="23" t="s">
        <v>1755</v>
      </c>
      <c r="I1210" s="20" t="e">
        <f t="shared" si="18"/>
        <v>#N/A</v>
      </c>
      <c r="J1210" t="str">
        <f t="array" ref="J1210">IFERROR(INDEX($D$2:$D$3093, SMALL(IF($I$2:$I$3093 = 1, ROW($I$2:$I$3093) - ROW($I$2) + 1), ROWS($I$2:$I1210))), "")</f>
        <v/>
      </c>
      <c r="K1210" s="23"/>
    </row>
    <row r="1211" spans="1:11">
      <c r="A1211" s="22" t="s">
        <v>425</v>
      </c>
      <c r="B1211" s="23" t="s">
        <v>426</v>
      </c>
      <c r="C1211" s="23" t="s">
        <v>436</v>
      </c>
      <c r="D1211" s="23" t="s">
        <v>839</v>
      </c>
      <c r="I1211" s="20" t="e">
        <f t="shared" si="18"/>
        <v>#N/A</v>
      </c>
      <c r="J1211" t="str">
        <f t="array" ref="J1211">IFERROR(INDEX($D$2:$D$3093, SMALL(IF($I$2:$I$3093 = 1, ROW($I$2:$I$3093) - ROW($I$2) + 1), ROWS($I$2:$I1211))), "")</f>
        <v/>
      </c>
      <c r="K1211" s="23"/>
    </row>
    <row r="1212" spans="1:11">
      <c r="A1212" s="22" t="s">
        <v>438</v>
      </c>
      <c r="B1212" s="23" t="s">
        <v>425</v>
      </c>
      <c r="C1212" s="23" t="s">
        <v>438</v>
      </c>
      <c r="D1212" s="23" t="s">
        <v>2617</v>
      </c>
      <c r="I1212" s="20" t="e">
        <f t="shared" si="18"/>
        <v>#N/A</v>
      </c>
      <c r="J1212" t="str">
        <f t="array" ref="J1212">IFERROR(INDEX($D$2:$D$3093, SMALL(IF($I$2:$I$3093 = 1, ROW($I$2:$I$3093) - ROW($I$2) + 1), ROWS($I$2:$I1212))), "")</f>
        <v/>
      </c>
      <c r="K1212" s="23"/>
    </row>
    <row r="1213" spans="1:11">
      <c r="A1213" s="22" t="s">
        <v>438</v>
      </c>
      <c r="B1213" s="23" t="s">
        <v>427</v>
      </c>
      <c r="C1213" s="23" t="s">
        <v>437</v>
      </c>
      <c r="D1213" s="23" t="s">
        <v>2655</v>
      </c>
      <c r="I1213" s="20" t="e">
        <f t="shared" si="18"/>
        <v>#N/A</v>
      </c>
      <c r="J1213" t="str">
        <f t="array" ref="J1213">IFERROR(INDEX($D$2:$D$3093, SMALL(IF($I$2:$I$3093 = 1, ROW($I$2:$I$3093) - ROW($I$2) + 1), ROWS($I$2:$I1213))), "")</f>
        <v/>
      </c>
      <c r="K1213" s="23"/>
    </row>
    <row r="1214" spans="1:11">
      <c r="A1214" s="22" t="s">
        <v>533</v>
      </c>
      <c r="B1214" s="23" t="s">
        <v>424</v>
      </c>
      <c r="C1214" s="23" t="s">
        <v>445</v>
      </c>
      <c r="D1214" s="23" t="s">
        <v>5330</v>
      </c>
      <c r="I1214" s="20" t="e">
        <f t="shared" si="18"/>
        <v>#N/A</v>
      </c>
      <c r="J1214" t="str">
        <f t="array" ref="J1214">IFERROR(INDEX($D$2:$D$3093, SMALL(IF($I$2:$I$3093 = 1, ROW($I$2:$I$3093) - ROW($I$2) + 1), ROWS($I$2:$I1214))), "")</f>
        <v/>
      </c>
      <c r="K1214" s="23"/>
    </row>
    <row r="1215" spans="1:11">
      <c r="A1215" s="22" t="s">
        <v>533</v>
      </c>
      <c r="B1215" s="23" t="s">
        <v>430</v>
      </c>
      <c r="C1215" s="23" t="s">
        <v>434</v>
      </c>
      <c r="D1215" s="23" t="s">
        <v>5331</v>
      </c>
      <c r="I1215" s="20" t="e">
        <f t="shared" si="18"/>
        <v>#N/A</v>
      </c>
      <c r="J1215" t="str">
        <f t="array" ref="J1215">IFERROR(INDEX($D$2:$D$3093, SMALL(IF($I$2:$I$3093 = 1, ROW($I$2:$I$3093) - ROW($I$2) + 1), ROWS($I$2:$I1215))), "")</f>
        <v/>
      </c>
      <c r="K1215" s="23"/>
    </row>
    <row r="1216" spans="1:11">
      <c r="A1216" s="22" t="s">
        <v>425</v>
      </c>
      <c r="B1216" s="23" t="s">
        <v>432</v>
      </c>
      <c r="C1216" s="23" t="s">
        <v>431</v>
      </c>
      <c r="D1216" s="23" t="s">
        <v>5334</v>
      </c>
      <c r="I1216" s="20" t="e">
        <f t="shared" si="18"/>
        <v>#N/A</v>
      </c>
      <c r="J1216" t="str">
        <f t="array" ref="J1216">IFERROR(INDEX($D$2:$D$3093, SMALL(IF($I$2:$I$3093 = 1, ROW($I$2:$I$3093) - ROW($I$2) + 1), ROWS($I$2:$I1216))), "")</f>
        <v/>
      </c>
      <c r="K1216" s="23"/>
    </row>
    <row r="1217" spans="1:11">
      <c r="A1217" s="22" t="s">
        <v>426</v>
      </c>
      <c r="B1217" s="23" t="s">
        <v>427</v>
      </c>
      <c r="C1217" s="23" t="s">
        <v>428</v>
      </c>
      <c r="D1217" s="23" t="s">
        <v>5333</v>
      </c>
      <c r="I1217" s="20" t="e">
        <f t="shared" si="18"/>
        <v>#N/A</v>
      </c>
      <c r="J1217" t="str">
        <f t="array" ref="J1217">IFERROR(INDEX($D$2:$D$3093, SMALL(IF($I$2:$I$3093 = 1, ROW($I$2:$I$3093) - ROW($I$2) + 1), ROWS($I$2:$I1217))), "")</f>
        <v/>
      </c>
      <c r="K1217" s="23"/>
    </row>
    <row r="1218" spans="1:11">
      <c r="A1218" s="22" t="s">
        <v>1059</v>
      </c>
      <c r="B1218" s="23" t="s">
        <v>423</v>
      </c>
      <c r="C1218" s="23" t="s">
        <v>428</v>
      </c>
      <c r="D1218" s="23" t="s">
        <v>5332</v>
      </c>
      <c r="I1218" s="20" t="e">
        <f t="shared" si="18"/>
        <v>#N/A</v>
      </c>
      <c r="J1218" t="str">
        <f t="array" ref="J1218">IFERROR(INDEX($D$2:$D$3093, SMALL(IF($I$2:$I$3093 = 1, ROW($I$2:$I$3093) - ROW($I$2) + 1), ROWS($I$2:$I1218))), "")</f>
        <v/>
      </c>
      <c r="K1218" s="23"/>
    </row>
    <row r="1219" spans="1:11">
      <c r="A1219" s="22" t="s">
        <v>433</v>
      </c>
      <c r="B1219" s="23" t="s">
        <v>424</v>
      </c>
      <c r="C1219" s="23" t="s">
        <v>425</v>
      </c>
      <c r="D1219" s="23" t="s">
        <v>5335</v>
      </c>
      <c r="I1219" s="20" t="e">
        <f t="shared" ref="I1219:I1282" si="19">IF(AND(A1219=$G$6, B1219=$G$5), 1, 0)</f>
        <v>#N/A</v>
      </c>
      <c r="J1219" t="str">
        <f t="array" ref="J1219">IFERROR(INDEX($D$2:$D$3093, SMALL(IF($I$2:$I$3093 = 1, ROW($I$2:$I$3093) - ROW($I$2) + 1), ROWS($I$2:$I1219))), "")</f>
        <v/>
      </c>
      <c r="K1219" s="23"/>
    </row>
    <row r="1220" spans="1:11">
      <c r="A1220" s="22" t="s">
        <v>461</v>
      </c>
      <c r="B1220" s="23" t="s">
        <v>425</v>
      </c>
      <c r="C1220" s="23" t="s">
        <v>432</v>
      </c>
      <c r="D1220" s="23" t="s">
        <v>5336</v>
      </c>
      <c r="I1220" s="20" t="e">
        <f t="shared" si="19"/>
        <v>#N/A</v>
      </c>
      <c r="J1220" t="str">
        <f t="array" ref="J1220">IFERROR(INDEX($D$2:$D$3093, SMALL(IF($I$2:$I$3093 = 1, ROW($I$2:$I$3093) - ROW($I$2) + 1), ROWS($I$2:$I1220))), "")</f>
        <v/>
      </c>
      <c r="K1220" s="23"/>
    </row>
    <row r="1221" spans="1:11">
      <c r="A1221" s="22" t="s">
        <v>428</v>
      </c>
      <c r="B1221" s="23" t="s">
        <v>429</v>
      </c>
      <c r="C1221" s="23" t="s">
        <v>425</v>
      </c>
      <c r="D1221" s="23" t="s">
        <v>241</v>
      </c>
      <c r="I1221" s="20" t="e">
        <f t="shared" si="19"/>
        <v>#N/A</v>
      </c>
      <c r="J1221" t="str">
        <f t="array" ref="J1221">IFERROR(INDEX($D$2:$D$3093, SMALL(IF($I$2:$I$3093 = 1, ROW($I$2:$I$3093) - ROW($I$2) + 1), ROWS($I$2:$I1221))), "")</f>
        <v/>
      </c>
      <c r="K1221" s="23"/>
    </row>
    <row r="1222" spans="1:11">
      <c r="A1222" s="22" t="s">
        <v>425</v>
      </c>
      <c r="B1222" s="23" t="s">
        <v>424</v>
      </c>
      <c r="C1222" s="23" t="s">
        <v>469</v>
      </c>
      <c r="D1222" s="23" t="s">
        <v>5337</v>
      </c>
      <c r="I1222" s="20" t="e">
        <f t="shared" si="19"/>
        <v>#N/A</v>
      </c>
      <c r="J1222" t="str">
        <f t="array" ref="J1222">IFERROR(INDEX($D$2:$D$3093, SMALL(IF($I$2:$I$3093 = 1, ROW($I$2:$I$3093) - ROW($I$2) + 1), ROWS($I$2:$I1222))), "")</f>
        <v/>
      </c>
      <c r="K1222" s="23"/>
    </row>
    <row r="1223" spans="1:11">
      <c r="A1223" s="22" t="s">
        <v>425</v>
      </c>
      <c r="B1223" s="23" t="s">
        <v>434</v>
      </c>
      <c r="C1223" s="23" t="s">
        <v>449</v>
      </c>
      <c r="D1223" s="23" t="s">
        <v>5338</v>
      </c>
      <c r="I1223" s="20" t="e">
        <f t="shared" si="19"/>
        <v>#N/A</v>
      </c>
      <c r="J1223" t="str">
        <f t="array" ref="J1223">IFERROR(INDEX($D$2:$D$3093, SMALL(IF($I$2:$I$3093 = 1, ROW($I$2:$I$3093) - ROW($I$2) + 1), ROWS($I$2:$I1223))), "")</f>
        <v/>
      </c>
      <c r="K1223" s="23"/>
    </row>
    <row r="1224" spans="1:11">
      <c r="A1224" s="22" t="s">
        <v>435</v>
      </c>
      <c r="B1224" s="23" t="s">
        <v>423</v>
      </c>
      <c r="C1224" s="23" t="s">
        <v>427</v>
      </c>
      <c r="D1224" s="23" t="s">
        <v>2240</v>
      </c>
      <c r="I1224" s="20" t="e">
        <f t="shared" si="19"/>
        <v>#N/A</v>
      </c>
      <c r="J1224" t="str">
        <f t="array" ref="J1224">IFERROR(INDEX($D$2:$D$3093, SMALL(IF($I$2:$I$3093 = 1, ROW($I$2:$I$3093) - ROW($I$2) + 1), ROWS($I$2:$I1224))), "")</f>
        <v/>
      </c>
      <c r="K1224" s="23"/>
    </row>
    <row r="1225" spans="1:11">
      <c r="A1225" s="22" t="s">
        <v>427</v>
      </c>
      <c r="B1225" s="23" t="s">
        <v>437</v>
      </c>
      <c r="C1225" s="23" t="s">
        <v>430</v>
      </c>
      <c r="D1225" s="23" t="s">
        <v>1454</v>
      </c>
      <c r="I1225" s="20" t="e">
        <f t="shared" si="19"/>
        <v>#N/A</v>
      </c>
      <c r="J1225" t="str">
        <f t="array" ref="J1225">IFERROR(INDEX($D$2:$D$3093, SMALL(IF($I$2:$I$3093 = 1, ROW($I$2:$I$3093) - ROW($I$2) + 1), ROWS($I$2:$I1225))), "")</f>
        <v/>
      </c>
      <c r="K1225" s="23"/>
    </row>
    <row r="1226" spans="1:11">
      <c r="A1226" s="22" t="s">
        <v>423</v>
      </c>
      <c r="B1226" s="23" t="s">
        <v>430</v>
      </c>
      <c r="C1226" s="23" t="s">
        <v>437</v>
      </c>
      <c r="D1226" s="23" t="s">
        <v>5340</v>
      </c>
      <c r="I1226" s="20" t="e">
        <f t="shared" si="19"/>
        <v>#N/A</v>
      </c>
      <c r="J1226" t="str">
        <f t="array" ref="J1226">IFERROR(INDEX($D$2:$D$3093, SMALL(IF($I$2:$I$3093 = 1, ROW($I$2:$I$3093) - ROW($I$2) + 1), ROWS($I$2:$I1226))), "")</f>
        <v/>
      </c>
      <c r="K1226" s="23"/>
    </row>
    <row r="1227" spans="1:11">
      <c r="A1227" s="22" t="s">
        <v>437</v>
      </c>
      <c r="B1227" s="23" t="s">
        <v>426</v>
      </c>
      <c r="C1227" s="23" t="s">
        <v>434</v>
      </c>
      <c r="D1227" s="23" t="s">
        <v>5339</v>
      </c>
      <c r="I1227" s="20" t="e">
        <f t="shared" si="19"/>
        <v>#N/A</v>
      </c>
      <c r="J1227" t="str">
        <f t="array" ref="J1227">IFERROR(INDEX($D$2:$D$3093, SMALL(IF($I$2:$I$3093 = 1, ROW($I$2:$I$3093) - ROW($I$2) + 1), ROWS($I$2:$I1227))), "")</f>
        <v/>
      </c>
      <c r="K1227" s="23"/>
    </row>
    <row r="1228" spans="1:11">
      <c r="A1228" s="22" t="s">
        <v>435</v>
      </c>
      <c r="B1228" s="23" t="s">
        <v>436</v>
      </c>
      <c r="C1228" s="23" t="s">
        <v>425</v>
      </c>
      <c r="D1228" s="23" t="s">
        <v>2301</v>
      </c>
      <c r="I1228" s="20" t="e">
        <f t="shared" si="19"/>
        <v>#N/A</v>
      </c>
      <c r="J1228" t="str">
        <f t="array" ref="J1228">IFERROR(INDEX($D$2:$D$3093, SMALL(IF($I$2:$I$3093 = 1, ROW($I$2:$I$3093) - ROW($I$2) + 1), ROWS($I$2:$I1228))), "")</f>
        <v/>
      </c>
      <c r="K1228" s="23"/>
    </row>
    <row r="1229" spans="1:11">
      <c r="A1229" s="22" t="s">
        <v>437</v>
      </c>
      <c r="B1229" s="23" t="s">
        <v>430</v>
      </c>
      <c r="C1229" s="23" t="s">
        <v>443</v>
      </c>
      <c r="D1229" s="23" t="s">
        <v>2564</v>
      </c>
      <c r="I1229" s="20" t="e">
        <f t="shared" si="19"/>
        <v>#N/A</v>
      </c>
      <c r="J1229" t="str">
        <f t="array" ref="J1229">IFERROR(INDEX($D$2:$D$3093, SMALL(IF($I$2:$I$3093 = 1, ROW($I$2:$I$3093) - ROW($I$2) + 1), ROWS($I$2:$I1229))), "")</f>
        <v/>
      </c>
      <c r="K1229" s="23"/>
    </row>
    <row r="1230" spans="1:11">
      <c r="A1230" s="22" t="s">
        <v>439</v>
      </c>
      <c r="B1230" s="23" t="s">
        <v>444</v>
      </c>
      <c r="C1230" s="23" t="s">
        <v>439</v>
      </c>
      <c r="D1230" s="23" t="s">
        <v>2966</v>
      </c>
      <c r="I1230" s="20" t="e">
        <f t="shared" si="19"/>
        <v>#N/A</v>
      </c>
      <c r="J1230" t="str">
        <f t="array" ref="J1230">IFERROR(INDEX($D$2:$D$3093, SMALL(IF($I$2:$I$3093 = 1, ROW($I$2:$I$3093) - ROW($I$2) + 1), ROWS($I$2:$I1230))), "")</f>
        <v/>
      </c>
      <c r="K1230" s="23"/>
    </row>
    <row r="1231" spans="1:11">
      <c r="A1231" s="22" t="s">
        <v>438</v>
      </c>
      <c r="B1231" s="23" t="s">
        <v>428</v>
      </c>
      <c r="C1231" s="23" t="s">
        <v>426</v>
      </c>
      <c r="D1231" s="23" t="s">
        <v>242</v>
      </c>
      <c r="I1231" s="20" t="e">
        <f t="shared" si="19"/>
        <v>#N/A</v>
      </c>
      <c r="J1231" t="str">
        <f t="array" ref="J1231">IFERROR(INDEX($D$2:$D$3093, SMALL(IF($I$2:$I$3093 = 1, ROW($I$2:$I$3093) - ROW($I$2) + 1), ROWS($I$2:$I1231))), "")</f>
        <v/>
      </c>
      <c r="K1231" s="23"/>
    </row>
    <row r="1232" spans="1:11">
      <c r="A1232" s="22" t="s">
        <v>533</v>
      </c>
      <c r="B1232" s="23" t="s">
        <v>428</v>
      </c>
      <c r="C1232" s="23" t="s">
        <v>443</v>
      </c>
      <c r="D1232" s="23" t="s">
        <v>1135</v>
      </c>
      <c r="I1232" s="20" t="e">
        <f t="shared" si="19"/>
        <v>#N/A</v>
      </c>
      <c r="J1232" t="str">
        <f t="array" ref="J1232">IFERROR(INDEX($D$2:$D$3093, SMALL(IF($I$2:$I$3093 = 1, ROW($I$2:$I$3093) - ROW($I$2) + 1), ROWS($I$2:$I1232))), "")</f>
        <v/>
      </c>
      <c r="K1232" s="23"/>
    </row>
    <row r="1233" spans="1:11">
      <c r="A1233" s="22" t="s">
        <v>434</v>
      </c>
      <c r="B1233" s="23" t="s">
        <v>439</v>
      </c>
      <c r="C1233" s="23" t="s">
        <v>429</v>
      </c>
      <c r="D1233" s="23" t="s">
        <v>2235</v>
      </c>
      <c r="I1233" s="20" t="e">
        <f t="shared" si="19"/>
        <v>#N/A</v>
      </c>
      <c r="J1233" t="str">
        <f t="array" ref="J1233">IFERROR(INDEX($D$2:$D$3093, SMALL(IF($I$2:$I$3093 = 1, ROW($I$2:$I$3093) - ROW($I$2) + 1), ROWS($I$2:$I1233))), "")</f>
        <v/>
      </c>
      <c r="K1233" s="23"/>
    </row>
    <row r="1234" spans="1:11">
      <c r="A1234" s="22" t="s">
        <v>427</v>
      </c>
      <c r="B1234" s="23" t="s">
        <v>424</v>
      </c>
      <c r="C1234" s="23" t="s">
        <v>429</v>
      </c>
      <c r="D1234" s="23" t="s">
        <v>1343</v>
      </c>
      <c r="I1234" s="20" t="e">
        <f t="shared" si="19"/>
        <v>#N/A</v>
      </c>
      <c r="J1234" t="str">
        <f t="array" ref="J1234">IFERROR(INDEX($D$2:$D$3093, SMALL(IF($I$2:$I$3093 = 1, ROW($I$2:$I$3093) - ROW($I$2) + 1), ROWS($I$2:$I1234))), "")</f>
        <v/>
      </c>
      <c r="K1234" s="23"/>
    </row>
    <row r="1235" spans="1:11">
      <c r="A1235" s="22" t="s">
        <v>423</v>
      </c>
      <c r="B1235" s="23" t="s">
        <v>433</v>
      </c>
      <c r="C1235" s="23" t="s">
        <v>425</v>
      </c>
      <c r="D1235" s="23" t="s">
        <v>243</v>
      </c>
      <c r="I1235" s="20" t="e">
        <f t="shared" si="19"/>
        <v>#N/A</v>
      </c>
      <c r="J1235" t="str">
        <f t="array" ref="J1235">IFERROR(INDEX($D$2:$D$3093, SMALL(IF($I$2:$I$3093 = 1, ROW($I$2:$I$3093) - ROW($I$2) + 1), ROWS($I$2:$I1235))), "")</f>
        <v/>
      </c>
      <c r="K1235" s="23"/>
    </row>
    <row r="1236" spans="1:11">
      <c r="A1236" s="22" t="s">
        <v>430</v>
      </c>
      <c r="B1236" s="23" t="s">
        <v>426</v>
      </c>
      <c r="C1236" s="23" t="s">
        <v>432</v>
      </c>
      <c r="D1236" s="23" t="s">
        <v>5341</v>
      </c>
      <c r="I1236" s="20" t="e">
        <f t="shared" si="19"/>
        <v>#N/A</v>
      </c>
      <c r="J1236" t="str">
        <f t="array" ref="J1236">IFERROR(INDEX($D$2:$D$3093, SMALL(IF($I$2:$I$3093 = 1, ROW($I$2:$I$3093) - ROW($I$2) + 1), ROWS($I$2:$I1236))), "")</f>
        <v/>
      </c>
      <c r="K1236" s="23"/>
    </row>
    <row r="1237" spans="1:11">
      <c r="A1237" s="22" t="s">
        <v>430</v>
      </c>
      <c r="B1237" s="23" t="s">
        <v>435</v>
      </c>
      <c r="C1237" s="23" t="s">
        <v>431</v>
      </c>
      <c r="D1237" s="23" t="s">
        <v>5342</v>
      </c>
      <c r="I1237" s="20" t="e">
        <f t="shared" si="19"/>
        <v>#N/A</v>
      </c>
      <c r="J1237" t="str">
        <f t="array" ref="J1237">IFERROR(INDEX($D$2:$D$3093, SMALL(IF($I$2:$I$3093 = 1, ROW($I$2:$I$3093) - ROW($I$2) + 1), ROWS($I$2:$I1237))), "")</f>
        <v/>
      </c>
      <c r="K1237" s="23"/>
    </row>
    <row r="1238" spans="1:11">
      <c r="A1238" s="22" t="s">
        <v>431</v>
      </c>
      <c r="B1238" s="23" t="s">
        <v>427</v>
      </c>
      <c r="C1238" s="23" t="s">
        <v>429</v>
      </c>
      <c r="D1238" s="23" t="s">
        <v>1808</v>
      </c>
      <c r="I1238" s="20" t="e">
        <f t="shared" si="19"/>
        <v>#N/A</v>
      </c>
      <c r="J1238" t="str">
        <f t="array" ref="J1238">IFERROR(INDEX($D$2:$D$3093, SMALL(IF($I$2:$I$3093 = 1, ROW($I$2:$I$3093) - ROW($I$2) + 1), ROWS($I$2:$I1238))), "")</f>
        <v/>
      </c>
      <c r="K1238" s="23"/>
    </row>
    <row r="1239" spans="1:11">
      <c r="A1239" s="22" t="s">
        <v>439</v>
      </c>
      <c r="B1239" s="23" t="s">
        <v>436</v>
      </c>
      <c r="C1239" s="23" t="s">
        <v>533</v>
      </c>
      <c r="D1239" s="23" t="s">
        <v>2880</v>
      </c>
      <c r="I1239" s="20" t="e">
        <f t="shared" si="19"/>
        <v>#N/A</v>
      </c>
      <c r="J1239" t="str">
        <f t="array" ref="J1239">IFERROR(INDEX($D$2:$D$3093, SMALL(IF($I$2:$I$3093 = 1, ROW($I$2:$I$3093) - ROW($I$2) + 1), ROWS($I$2:$I1239))), "")</f>
        <v/>
      </c>
      <c r="K1239" s="23"/>
    </row>
    <row r="1240" spans="1:11">
      <c r="A1240" s="22" t="s">
        <v>430</v>
      </c>
      <c r="B1240" s="23" t="s">
        <v>432</v>
      </c>
      <c r="C1240" s="23" t="s">
        <v>441</v>
      </c>
      <c r="D1240" s="23" t="s">
        <v>1715</v>
      </c>
      <c r="I1240" s="20" t="e">
        <f t="shared" si="19"/>
        <v>#N/A</v>
      </c>
      <c r="J1240" t="str">
        <f t="array" ref="J1240">IFERROR(INDEX($D$2:$D$3093, SMALL(IF($I$2:$I$3093 = 1, ROW($I$2:$I$3093) - ROW($I$2) + 1), ROWS($I$2:$I1240))), "")</f>
        <v/>
      </c>
      <c r="K1240" s="23"/>
    </row>
    <row r="1241" spans="1:11">
      <c r="A1241" s="22" t="s">
        <v>430</v>
      </c>
      <c r="B1241" s="23" t="s">
        <v>424</v>
      </c>
      <c r="C1241" s="23" t="s">
        <v>440</v>
      </c>
      <c r="D1241" s="23" t="s">
        <v>1587</v>
      </c>
      <c r="I1241" s="20" t="e">
        <f t="shared" si="19"/>
        <v>#N/A</v>
      </c>
      <c r="J1241" t="str">
        <f t="array" ref="J1241">IFERROR(INDEX($D$2:$D$3093, SMALL(IF($I$2:$I$3093 = 1, ROW($I$2:$I$3093) - ROW($I$2) + 1), ROWS($I$2:$I1241))), "")</f>
        <v/>
      </c>
      <c r="K1241" s="23"/>
    </row>
    <row r="1242" spans="1:11">
      <c r="A1242" s="22" t="s">
        <v>437</v>
      </c>
      <c r="B1242" s="23" t="s">
        <v>428</v>
      </c>
      <c r="C1242" s="23" t="s">
        <v>475</v>
      </c>
      <c r="D1242" s="23" t="s">
        <v>2541</v>
      </c>
      <c r="I1242" s="20" t="e">
        <f t="shared" si="19"/>
        <v>#N/A</v>
      </c>
      <c r="J1242" t="str">
        <f t="array" ref="J1242">IFERROR(INDEX($D$2:$D$3093, SMALL(IF($I$2:$I$3093 = 1, ROW($I$2:$I$3093) - ROW($I$2) + 1), ROWS($I$2:$I1242))), "")</f>
        <v/>
      </c>
      <c r="K1242" s="23"/>
    </row>
    <row r="1243" spans="1:11">
      <c r="A1243" s="22" t="s">
        <v>431</v>
      </c>
      <c r="B1243" s="23" t="s">
        <v>432</v>
      </c>
      <c r="C1243" s="23" t="s">
        <v>424</v>
      </c>
      <c r="D1243" s="23" t="s">
        <v>244</v>
      </c>
      <c r="I1243" s="20" t="e">
        <f t="shared" si="19"/>
        <v>#N/A</v>
      </c>
      <c r="J1243" t="str">
        <f t="array" ref="J1243">IFERROR(INDEX($D$2:$D$3093, SMALL(IF($I$2:$I$3093 = 1, ROW($I$2:$I$3093) - ROW($I$2) + 1), ROWS($I$2:$I1243))), "")</f>
        <v/>
      </c>
      <c r="K1243" s="23"/>
    </row>
    <row r="1244" spans="1:11">
      <c r="A1244" s="22" t="s">
        <v>434</v>
      </c>
      <c r="B1244" s="23" t="s">
        <v>435</v>
      </c>
      <c r="C1244" s="23" t="s">
        <v>451</v>
      </c>
      <c r="D1244" s="23" t="s">
        <v>2197</v>
      </c>
      <c r="I1244" s="20" t="e">
        <f t="shared" si="19"/>
        <v>#N/A</v>
      </c>
      <c r="J1244" t="str">
        <f t="array" ref="J1244">IFERROR(INDEX($D$2:$D$3093, SMALL(IF($I$2:$I$3093 = 1, ROW($I$2:$I$3093) - ROW($I$2) + 1), ROWS($I$2:$I1244))), "")</f>
        <v/>
      </c>
      <c r="K1244" s="23"/>
    </row>
    <row r="1245" spans="1:11">
      <c r="A1245" s="22" t="s">
        <v>438</v>
      </c>
      <c r="B1245" s="23" t="s">
        <v>427</v>
      </c>
      <c r="C1245" s="23" t="s">
        <v>439</v>
      </c>
      <c r="D1245" s="23" t="s">
        <v>2656</v>
      </c>
      <c r="I1245" s="20" t="e">
        <f t="shared" si="19"/>
        <v>#N/A</v>
      </c>
      <c r="J1245" t="str">
        <f t="array" ref="J1245">IFERROR(INDEX($D$2:$D$3093, SMALL(IF($I$2:$I$3093 = 1, ROW($I$2:$I$3093) - ROW($I$2) + 1), ROWS($I$2:$I1245))), "")</f>
        <v/>
      </c>
      <c r="K1245" s="23"/>
    </row>
    <row r="1246" spans="1:11">
      <c r="A1246" s="22" t="s">
        <v>439</v>
      </c>
      <c r="B1246" s="23" t="s">
        <v>430</v>
      </c>
      <c r="C1246" s="23" t="s">
        <v>425</v>
      </c>
      <c r="D1246" s="23" t="s">
        <v>245</v>
      </c>
      <c r="I1246" s="20" t="e">
        <f t="shared" si="19"/>
        <v>#N/A</v>
      </c>
      <c r="J1246" t="str">
        <f t="array" ref="J1246">IFERROR(INDEX($D$2:$D$3093, SMALL(IF($I$2:$I$3093 = 1, ROW($I$2:$I$3093) - ROW($I$2) + 1), ROWS($I$2:$I1246))), "")</f>
        <v/>
      </c>
      <c r="K1246" s="23"/>
    </row>
    <row r="1247" spans="1:11">
      <c r="A1247" s="22" t="s">
        <v>425</v>
      </c>
      <c r="B1247" s="23" t="s">
        <v>429</v>
      </c>
      <c r="C1247" s="23" t="s">
        <v>453</v>
      </c>
      <c r="D1247" s="23" t="s">
        <v>5345</v>
      </c>
      <c r="I1247" s="20" t="e">
        <f t="shared" si="19"/>
        <v>#N/A</v>
      </c>
      <c r="J1247" t="str">
        <f t="array" ref="J1247">IFERROR(INDEX($D$2:$D$3093, SMALL(IF($I$2:$I$3093 = 1, ROW($I$2:$I$3093) - ROW($I$2) + 1), ROWS($I$2:$I1247))), "")</f>
        <v/>
      </c>
      <c r="K1247" s="23"/>
    </row>
    <row r="1248" spans="1:11">
      <c r="A1248" s="22" t="s">
        <v>430</v>
      </c>
      <c r="B1248" s="23" t="s">
        <v>427</v>
      </c>
      <c r="C1248" s="23" t="s">
        <v>433</v>
      </c>
      <c r="D1248" s="23" t="s">
        <v>5344</v>
      </c>
      <c r="I1248" s="20" t="e">
        <f t="shared" si="19"/>
        <v>#N/A</v>
      </c>
      <c r="J1248" t="str">
        <f t="array" ref="J1248">IFERROR(INDEX($D$2:$D$3093, SMALL(IF($I$2:$I$3093 = 1, ROW($I$2:$I$3093) - ROW($I$2) + 1), ROWS($I$2:$I1248))), "")</f>
        <v/>
      </c>
      <c r="K1248" s="23"/>
    </row>
    <row r="1249" spans="1:11">
      <c r="A1249" s="22" t="s">
        <v>439</v>
      </c>
      <c r="B1249" s="23" t="s">
        <v>533</v>
      </c>
      <c r="C1249" s="23" t="s">
        <v>430</v>
      </c>
      <c r="D1249" s="23" t="s">
        <v>5343</v>
      </c>
      <c r="I1249" s="20" t="e">
        <f t="shared" si="19"/>
        <v>#N/A</v>
      </c>
      <c r="J1249" t="str">
        <f t="array" ref="J1249">IFERROR(INDEX($D$2:$D$3093, SMALL(IF($I$2:$I$3093 = 1, ROW($I$2:$I$3093) - ROW($I$2) + 1), ROWS($I$2:$I1249))), "")</f>
        <v/>
      </c>
      <c r="K1249" s="23"/>
    </row>
    <row r="1250" spans="1:11">
      <c r="A1250" s="22" t="s">
        <v>434</v>
      </c>
      <c r="B1250" s="23" t="s">
        <v>426</v>
      </c>
      <c r="C1250" s="23" t="s">
        <v>436</v>
      </c>
      <c r="D1250" s="23" t="s">
        <v>2098</v>
      </c>
      <c r="I1250" s="20" t="e">
        <f t="shared" si="19"/>
        <v>#N/A</v>
      </c>
      <c r="J1250" t="str">
        <f t="array" ref="J1250">IFERROR(INDEX($D$2:$D$3093, SMALL(IF($I$2:$I$3093 = 1, ROW($I$2:$I$3093) - ROW($I$2) + 1), ROWS($I$2:$I1250))), "")</f>
        <v/>
      </c>
      <c r="K1250" s="23"/>
    </row>
    <row r="1251" spans="1:11">
      <c r="A1251" s="22" t="s">
        <v>425</v>
      </c>
      <c r="B1251" s="23" t="s">
        <v>433</v>
      </c>
      <c r="C1251" s="23" t="s">
        <v>448</v>
      </c>
      <c r="D1251" s="23" t="s">
        <v>969</v>
      </c>
      <c r="I1251" s="20" t="e">
        <f t="shared" si="19"/>
        <v>#N/A</v>
      </c>
      <c r="J1251" t="str">
        <f t="array" ref="J1251">IFERROR(INDEX($D$2:$D$3093, SMALL(IF($I$2:$I$3093 = 1, ROW($I$2:$I$3093) - ROW($I$2) + 1), ROWS($I$2:$I1251))), "")</f>
        <v/>
      </c>
      <c r="K1251" s="23"/>
    </row>
    <row r="1252" spans="1:11">
      <c r="A1252" s="22" t="s">
        <v>533</v>
      </c>
      <c r="B1252" s="23" t="s">
        <v>424</v>
      </c>
      <c r="C1252" s="23" t="s">
        <v>446</v>
      </c>
      <c r="D1252" s="23" t="s">
        <v>5346</v>
      </c>
      <c r="I1252" s="20" t="e">
        <f t="shared" si="19"/>
        <v>#N/A</v>
      </c>
      <c r="J1252" t="str">
        <f t="array" ref="J1252">IFERROR(INDEX($D$2:$D$3093, SMALL(IF($I$2:$I$3093 = 1, ROW($I$2:$I$3093) - ROW($I$2) + 1), ROWS($I$2:$I1252))), "")</f>
        <v/>
      </c>
      <c r="K1252" s="23"/>
    </row>
    <row r="1253" spans="1:11">
      <c r="A1253" s="22" t="s">
        <v>437</v>
      </c>
      <c r="B1253" s="23" t="s">
        <v>427</v>
      </c>
      <c r="C1253" s="23" t="s">
        <v>434</v>
      </c>
      <c r="D1253" s="23" t="s">
        <v>5347</v>
      </c>
      <c r="I1253" s="20" t="e">
        <f t="shared" si="19"/>
        <v>#N/A</v>
      </c>
      <c r="J1253" t="str">
        <f t="array" ref="J1253">IFERROR(INDEX($D$2:$D$3093, SMALL(IF($I$2:$I$3093 = 1, ROW($I$2:$I$3093) - ROW($I$2) + 1), ROWS($I$2:$I1253))), "")</f>
        <v/>
      </c>
      <c r="K1253" s="23"/>
    </row>
    <row r="1254" spans="1:11">
      <c r="A1254" s="22" t="s">
        <v>438</v>
      </c>
      <c r="B1254" s="23" t="s">
        <v>425</v>
      </c>
      <c r="C1254" s="23" t="s">
        <v>439</v>
      </c>
      <c r="D1254" s="23" t="s">
        <v>2618</v>
      </c>
      <c r="I1254" s="20" t="e">
        <f t="shared" si="19"/>
        <v>#N/A</v>
      </c>
      <c r="J1254" t="str">
        <f t="array" ref="J1254">IFERROR(INDEX($D$2:$D$3093, SMALL(IF($I$2:$I$3093 = 1, ROW($I$2:$I$3093) - ROW($I$2) + 1), ROWS($I$2:$I1254))), "")</f>
        <v/>
      </c>
      <c r="K1254" s="23"/>
    </row>
    <row r="1255" spans="1:11">
      <c r="A1255" s="22" t="s">
        <v>423</v>
      </c>
      <c r="B1255" s="23" t="s">
        <v>430</v>
      </c>
      <c r="C1255" s="23" t="s">
        <v>438</v>
      </c>
      <c r="D1255" s="23" t="s">
        <v>583</v>
      </c>
      <c r="I1255" s="20" t="e">
        <f t="shared" si="19"/>
        <v>#N/A</v>
      </c>
      <c r="J1255" t="str">
        <f t="array" ref="J1255">IFERROR(INDEX($D$2:$D$3093, SMALL(IF($I$2:$I$3093 = 1, ROW($I$2:$I$3093) - ROW($I$2) + 1), ROWS($I$2:$I1255))), "")</f>
        <v/>
      </c>
      <c r="K1255" s="23"/>
    </row>
    <row r="1256" spans="1:11">
      <c r="A1256" s="22" t="s">
        <v>427</v>
      </c>
      <c r="B1256" s="23" t="s">
        <v>432</v>
      </c>
      <c r="C1256" s="23" t="s">
        <v>432</v>
      </c>
      <c r="D1256" s="23" t="s">
        <v>1416</v>
      </c>
      <c r="I1256" s="20" t="e">
        <f t="shared" si="19"/>
        <v>#N/A</v>
      </c>
      <c r="J1256" t="str">
        <f t="array" ref="J1256">IFERROR(INDEX($D$2:$D$3093, SMALL(IF($I$2:$I$3093 = 1, ROW($I$2:$I$3093) - ROW($I$2) + 1), ROWS($I$2:$I1256))), "")</f>
        <v/>
      </c>
      <c r="K1256" s="23"/>
    </row>
    <row r="1257" spans="1:11">
      <c r="A1257" s="22" t="s">
        <v>434</v>
      </c>
      <c r="B1257" s="23" t="s">
        <v>427</v>
      </c>
      <c r="C1257" s="23" t="s">
        <v>441</v>
      </c>
      <c r="D1257" s="23" t="s">
        <v>2115</v>
      </c>
      <c r="I1257" s="20" t="e">
        <f t="shared" si="19"/>
        <v>#N/A</v>
      </c>
      <c r="J1257" t="str">
        <f t="array" ref="J1257">IFERROR(INDEX($D$2:$D$3093, SMALL(IF($I$2:$I$3093 = 1, ROW($I$2:$I$3093) - ROW($I$2) + 1), ROWS($I$2:$I1257))), "")</f>
        <v/>
      </c>
      <c r="K1257" s="23"/>
    </row>
    <row r="1258" spans="1:11">
      <c r="A1258" s="22" t="s">
        <v>461</v>
      </c>
      <c r="B1258" s="23" t="s">
        <v>424</v>
      </c>
      <c r="C1258" s="23" t="s">
        <v>533</v>
      </c>
      <c r="D1258" s="23" t="s">
        <v>247</v>
      </c>
      <c r="I1258" s="20" t="e">
        <f t="shared" si="19"/>
        <v>#N/A</v>
      </c>
      <c r="J1258" t="str">
        <f t="array" ref="J1258">IFERROR(INDEX($D$2:$D$3093, SMALL(IF($I$2:$I$3093 = 1, ROW($I$2:$I$3093) - ROW($I$2) + 1), ROWS($I$2:$I1258))), "")</f>
        <v/>
      </c>
      <c r="K1258" s="23"/>
    </row>
    <row r="1259" spans="1:11">
      <c r="A1259" s="22" t="s">
        <v>463</v>
      </c>
      <c r="B1259" s="23" t="s">
        <v>424</v>
      </c>
      <c r="C1259" s="23" t="s">
        <v>424</v>
      </c>
      <c r="D1259" s="23" t="s">
        <v>3104</v>
      </c>
      <c r="I1259" s="20" t="e">
        <f t="shared" si="19"/>
        <v>#N/A</v>
      </c>
      <c r="J1259" t="str">
        <f t="array" ref="J1259">IFERROR(INDEX($D$2:$D$3093, SMALL(IF($I$2:$I$3093 = 1, ROW($I$2:$I$3093) - ROW($I$2) + 1), ROWS($I$2:$I1259))), "")</f>
        <v/>
      </c>
      <c r="K1259" s="23"/>
    </row>
    <row r="1260" spans="1:11">
      <c r="A1260" s="22" t="s">
        <v>463</v>
      </c>
      <c r="B1260" s="23" t="s">
        <v>423</v>
      </c>
      <c r="C1260" s="23" t="s">
        <v>424</v>
      </c>
      <c r="D1260" s="23" t="s">
        <v>3100</v>
      </c>
      <c r="I1260" s="20" t="e">
        <f t="shared" si="19"/>
        <v>#N/A</v>
      </c>
      <c r="J1260" t="str">
        <f t="array" ref="J1260">IFERROR(INDEX($D$2:$D$3093, SMALL(IF($I$2:$I$3093 = 1, ROW($I$2:$I$3093) - ROW($I$2) + 1), ROWS($I$2:$I1260))), "")</f>
        <v/>
      </c>
      <c r="K1260" s="23"/>
    </row>
    <row r="1261" spans="1:11">
      <c r="A1261" s="22" t="s">
        <v>428</v>
      </c>
      <c r="B1261" s="23" t="s">
        <v>435</v>
      </c>
      <c r="C1261" s="23" t="s">
        <v>427</v>
      </c>
      <c r="D1261" s="23" t="s">
        <v>1518</v>
      </c>
      <c r="I1261" s="20" t="e">
        <f t="shared" si="19"/>
        <v>#N/A</v>
      </c>
      <c r="J1261" t="str">
        <f t="array" ref="J1261">IFERROR(INDEX($D$2:$D$3093, SMALL(IF($I$2:$I$3093 = 1, ROW($I$2:$I$3093) - ROW($I$2) + 1), ROWS($I$2:$I1261))), "")</f>
        <v/>
      </c>
      <c r="K1261" s="23"/>
    </row>
    <row r="1262" spans="1:11">
      <c r="A1262" s="22" t="s">
        <v>433</v>
      </c>
      <c r="B1262" s="23" t="s">
        <v>533</v>
      </c>
      <c r="C1262" s="23" t="s">
        <v>423</v>
      </c>
      <c r="D1262" s="23" t="s">
        <v>1992</v>
      </c>
      <c r="I1262" s="20" t="e">
        <f t="shared" si="19"/>
        <v>#N/A</v>
      </c>
      <c r="J1262" t="str">
        <f t="array" ref="J1262">IFERROR(INDEX($D$2:$D$3093, SMALL(IF($I$2:$I$3093 = 1, ROW($I$2:$I$3093) - ROW($I$2) + 1), ROWS($I$2:$I1262))), "")</f>
        <v/>
      </c>
      <c r="K1262" s="23"/>
    </row>
    <row r="1263" spans="1:11">
      <c r="A1263" s="22" t="s">
        <v>433</v>
      </c>
      <c r="B1263" s="23" t="s">
        <v>426</v>
      </c>
      <c r="C1263" s="23" t="s">
        <v>423</v>
      </c>
      <c r="D1263" s="23" t="s">
        <v>1994</v>
      </c>
      <c r="I1263" s="20" t="e">
        <f t="shared" si="19"/>
        <v>#N/A</v>
      </c>
      <c r="J1263" t="str">
        <f t="array" ref="J1263">IFERROR(INDEX($D$2:$D$3093, SMALL(IF($I$2:$I$3093 = 1, ROW($I$2:$I$3093) - ROW($I$2) + 1), ROWS($I$2:$I1263))), "")</f>
        <v/>
      </c>
      <c r="K1263" s="23"/>
    </row>
    <row r="1264" spans="1:11">
      <c r="A1264" s="22" t="s">
        <v>428</v>
      </c>
      <c r="B1264" s="23" t="s">
        <v>426</v>
      </c>
      <c r="C1264" s="23" t="s">
        <v>424</v>
      </c>
      <c r="D1264" s="23" t="s">
        <v>1482</v>
      </c>
      <c r="I1264" s="20" t="e">
        <f t="shared" si="19"/>
        <v>#N/A</v>
      </c>
      <c r="J1264" t="str">
        <f t="array" ref="J1264">IFERROR(INDEX($D$2:$D$3093, SMALL(IF($I$2:$I$3093 = 1, ROW($I$2:$I$3093) - ROW($I$2) + 1), ROWS($I$2:$I1264))), "")</f>
        <v/>
      </c>
      <c r="K1264" s="23"/>
    </row>
    <row r="1265" spans="1:11">
      <c r="A1265" s="22" t="s">
        <v>433</v>
      </c>
      <c r="B1265" s="23" t="s">
        <v>533</v>
      </c>
      <c r="C1265" s="23" t="s">
        <v>424</v>
      </c>
      <c r="D1265" s="23" t="s">
        <v>1993</v>
      </c>
      <c r="I1265" s="20" t="e">
        <f t="shared" si="19"/>
        <v>#N/A</v>
      </c>
      <c r="J1265" t="str">
        <f t="array" ref="J1265">IFERROR(INDEX($D$2:$D$3093, SMALL(IF($I$2:$I$3093 = 1, ROW($I$2:$I$3093) - ROW($I$2) + 1), ROWS($I$2:$I1265))), "")</f>
        <v/>
      </c>
      <c r="K1265" s="23"/>
    </row>
    <row r="1266" spans="1:11">
      <c r="A1266" s="22" t="s">
        <v>435</v>
      </c>
      <c r="B1266" s="23" t="s">
        <v>442</v>
      </c>
      <c r="C1266" s="23" t="s">
        <v>436</v>
      </c>
      <c r="D1266" s="23" t="s">
        <v>2353</v>
      </c>
      <c r="I1266" s="20" t="e">
        <f t="shared" si="19"/>
        <v>#N/A</v>
      </c>
      <c r="J1266" t="str">
        <f t="array" ref="J1266">IFERROR(INDEX($D$2:$D$3093, SMALL(IF($I$2:$I$3093 = 1, ROW($I$2:$I$3093) - ROW($I$2) + 1), ROWS($I$2:$I1266))), "")</f>
        <v/>
      </c>
      <c r="K1266" s="23"/>
    </row>
    <row r="1267" spans="1:11">
      <c r="A1267" s="22" t="s">
        <v>435</v>
      </c>
      <c r="B1267" s="23" t="s">
        <v>442</v>
      </c>
      <c r="C1267" s="23" t="s">
        <v>432</v>
      </c>
      <c r="D1267" s="23" t="s">
        <v>2350</v>
      </c>
      <c r="I1267" s="20" t="e">
        <f t="shared" si="19"/>
        <v>#N/A</v>
      </c>
      <c r="J1267" t="str">
        <f t="array" ref="J1267">IFERROR(INDEX($D$2:$D$3093, SMALL(IF($I$2:$I$3093 = 1, ROW($I$2:$I$3093) - ROW($I$2) + 1), ROWS($I$2:$I1267))), "")</f>
        <v/>
      </c>
      <c r="K1267" s="23"/>
    </row>
    <row r="1268" spans="1:11">
      <c r="A1268" s="22" t="s">
        <v>424</v>
      </c>
      <c r="B1268" s="23" t="s">
        <v>426</v>
      </c>
      <c r="C1268" s="23" t="s">
        <v>427</v>
      </c>
      <c r="D1268" s="23" t="s">
        <v>660</v>
      </c>
      <c r="I1268" s="20" t="e">
        <f t="shared" si="19"/>
        <v>#N/A</v>
      </c>
      <c r="J1268" t="str">
        <f t="array" ref="J1268">IFERROR(INDEX($D$2:$D$3093, SMALL(IF($I$2:$I$3093 = 1, ROW($I$2:$I$3093) - ROW($I$2) + 1), ROWS($I$2:$I1268))), "")</f>
        <v/>
      </c>
      <c r="K1268" s="23"/>
    </row>
    <row r="1269" spans="1:11">
      <c r="A1269" s="22" t="s">
        <v>435</v>
      </c>
      <c r="B1269" s="23" t="s">
        <v>431</v>
      </c>
      <c r="C1269" s="23" t="s">
        <v>424</v>
      </c>
      <c r="D1269" s="23" t="s">
        <v>2278</v>
      </c>
      <c r="I1269" s="20" t="e">
        <f t="shared" si="19"/>
        <v>#N/A</v>
      </c>
      <c r="J1269" t="str">
        <f t="array" ref="J1269">IFERROR(INDEX($D$2:$D$3093, SMALL(IF($I$2:$I$3093 = 1, ROW($I$2:$I$3093) - ROW($I$2) + 1), ROWS($I$2:$I1269))), "")</f>
        <v/>
      </c>
      <c r="K1269" s="23"/>
    </row>
    <row r="1270" spans="1:11">
      <c r="A1270" s="22" t="s">
        <v>428</v>
      </c>
      <c r="B1270" s="23" t="s">
        <v>426</v>
      </c>
      <c r="C1270" s="23" t="s">
        <v>425</v>
      </c>
      <c r="D1270" s="23" t="s">
        <v>1483</v>
      </c>
      <c r="I1270" s="20" t="e">
        <f t="shared" si="19"/>
        <v>#N/A</v>
      </c>
      <c r="J1270" t="str">
        <f t="array" ref="J1270">IFERROR(INDEX($D$2:$D$3093, SMALL(IF($I$2:$I$3093 = 1, ROW($I$2:$I$3093) - ROW($I$2) + 1), ROWS($I$2:$I1270))), "")</f>
        <v/>
      </c>
      <c r="K1270" s="23"/>
    </row>
    <row r="1271" spans="1:11">
      <c r="A1271" s="22" t="s">
        <v>435</v>
      </c>
      <c r="B1271" s="23" t="s">
        <v>432</v>
      </c>
      <c r="C1271" s="23" t="s">
        <v>431</v>
      </c>
      <c r="D1271" s="23" t="s">
        <v>2282</v>
      </c>
      <c r="I1271" s="20" t="e">
        <f t="shared" si="19"/>
        <v>#N/A</v>
      </c>
      <c r="J1271" t="str">
        <f t="array" ref="J1271">IFERROR(INDEX($D$2:$D$3093, SMALL(IF($I$2:$I$3093 = 1, ROW($I$2:$I$3093) - ROW($I$2) + 1), ROWS($I$2:$I1271))), "")</f>
        <v/>
      </c>
      <c r="K1271" s="23"/>
    </row>
    <row r="1272" spans="1:11">
      <c r="A1272" s="22" t="s">
        <v>461</v>
      </c>
      <c r="B1272" s="23" t="s">
        <v>533</v>
      </c>
      <c r="C1272" s="23" t="s">
        <v>533</v>
      </c>
      <c r="D1272" s="23" t="s">
        <v>3059</v>
      </c>
      <c r="I1272" s="20" t="e">
        <f t="shared" si="19"/>
        <v>#N/A</v>
      </c>
      <c r="J1272" t="str">
        <f t="array" ref="J1272">IFERROR(INDEX($D$2:$D$3093, SMALL(IF($I$2:$I$3093 = 1, ROW($I$2:$I$3093) - ROW($I$2) + 1), ROWS($I$2:$I1272))), "")</f>
        <v/>
      </c>
      <c r="K1272" s="23"/>
    </row>
    <row r="1273" spans="1:11">
      <c r="A1273" s="22" t="s">
        <v>430</v>
      </c>
      <c r="B1273" s="23" t="s">
        <v>435</v>
      </c>
      <c r="C1273" s="23" t="s">
        <v>432</v>
      </c>
      <c r="D1273" s="23" t="s">
        <v>1773</v>
      </c>
      <c r="I1273" s="20" t="e">
        <f t="shared" si="19"/>
        <v>#N/A</v>
      </c>
      <c r="J1273" t="str">
        <f t="array" ref="J1273">IFERROR(INDEX($D$2:$D$3093, SMALL(IF($I$2:$I$3093 = 1, ROW($I$2:$I$3093) - ROW($I$2) + 1), ROWS($I$2:$I1273))), "")</f>
        <v/>
      </c>
      <c r="K1273" s="23"/>
    </row>
    <row r="1274" spans="1:11">
      <c r="A1274" s="22" t="s">
        <v>429</v>
      </c>
      <c r="B1274" s="23" t="s">
        <v>425</v>
      </c>
      <c r="C1274" s="23" t="s">
        <v>425</v>
      </c>
      <c r="D1274" s="23" t="s">
        <v>1527</v>
      </c>
      <c r="I1274" s="20" t="e">
        <f t="shared" si="19"/>
        <v>#N/A</v>
      </c>
      <c r="J1274" t="str">
        <f t="array" ref="J1274">IFERROR(INDEX($D$2:$D$3093, SMALL(IF($I$2:$I$3093 = 1, ROW($I$2:$I$3093) - ROW($I$2) + 1), ROWS($I$2:$I1274))), "")</f>
        <v/>
      </c>
      <c r="K1274" s="23"/>
    </row>
    <row r="1275" spans="1:11">
      <c r="A1275" s="22" t="s">
        <v>429</v>
      </c>
      <c r="B1275" s="23" t="s">
        <v>533</v>
      </c>
      <c r="C1275" s="23" t="s">
        <v>425</v>
      </c>
      <c r="D1275" s="23" t="s">
        <v>1530</v>
      </c>
      <c r="I1275" s="20" t="e">
        <f t="shared" si="19"/>
        <v>#N/A</v>
      </c>
      <c r="J1275" t="str">
        <f t="array" ref="J1275">IFERROR(INDEX($D$2:$D$3093, SMALL(IF($I$2:$I$3093 = 1, ROW($I$2:$I$3093) - ROW($I$2) + 1), ROWS($I$2:$I1275))), "")</f>
        <v/>
      </c>
      <c r="K1275" s="23"/>
    </row>
    <row r="1276" spans="1:11">
      <c r="A1276" s="22" t="s">
        <v>429</v>
      </c>
      <c r="B1276" s="23" t="s">
        <v>428</v>
      </c>
      <c r="C1276" s="23" t="s">
        <v>533</v>
      </c>
      <c r="D1276" s="23" t="s">
        <v>1540</v>
      </c>
      <c r="I1276" s="20" t="e">
        <f t="shared" si="19"/>
        <v>#N/A</v>
      </c>
      <c r="J1276" t="str">
        <f t="array" ref="J1276">IFERROR(INDEX($D$2:$D$3093, SMALL(IF($I$2:$I$3093 = 1, ROW($I$2:$I$3093) - ROW($I$2) + 1), ROWS($I$2:$I1276))), "")</f>
        <v/>
      </c>
      <c r="K1276" s="23"/>
    </row>
    <row r="1277" spans="1:11">
      <c r="A1277" s="22" t="s">
        <v>424</v>
      </c>
      <c r="B1277" s="23" t="s">
        <v>429</v>
      </c>
      <c r="C1277" s="23" t="s">
        <v>533</v>
      </c>
      <c r="D1277" s="23" t="s">
        <v>5348</v>
      </c>
      <c r="I1277" s="20" t="e">
        <f t="shared" si="19"/>
        <v>#N/A</v>
      </c>
      <c r="J1277" t="str">
        <f t="array" ref="J1277">IFERROR(INDEX($D$2:$D$3093, SMALL(IF($I$2:$I$3093 = 1, ROW($I$2:$I$3093) - ROW($I$2) + 1), ROWS($I$2:$I1277))), "")</f>
        <v/>
      </c>
      <c r="K1277" s="23"/>
    </row>
    <row r="1278" spans="1:11">
      <c r="A1278" s="22" t="s">
        <v>432</v>
      </c>
      <c r="B1278" s="23" t="s">
        <v>437</v>
      </c>
      <c r="C1278" s="23" t="s">
        <v>425</v>
      </c>
      <c r="D1278" s="23" t="s">
        <v>5349</v>
      </c>
      <c r="I1278" s="20" t="e">
        <f t="shared" si="19"/>
        <v>#N/A</v>
      </c>
      <c r="J1278" t="str">
        <f t="array" ref="J1278">IFERROR(INDEX($D$2:$D$3093, SMALL(IF($I$2:$I$3093 = 1, ROW($I$2:$I$3093) - ROW($I$2) + 1), ROWS($I$2:$I1278))), "")</f>
        <v/>
      </c>
      <c r="K1278" s="23"/>
    </row>
    <row r="1279" spans="1:11">
      <c r="A1279" s="22" t="s">
        <v>423</v>
      </c>
      <c r="B1279" s="23" t="s">
        <v>435</v>
      </c>
      <c r="C1279" s="23" t="s">
        <v>425</v>
      </c>
      <c r="D1279" s="23" t="s">
        <v>619</v>
      </c>
      <c r="I1279" s="20" t="e">
        <f t="shared" si="19"/>
        <v>#N/A</v>
      </c>
      <c r="J1279" t="str">
        <f t="array" ref="J1279">IFERROR(INDEX($D$2:$D$3093, SMALL(IF($I$2:$I$3093 = 1, ROW($I$2:$I$3093) - ROW($I$2) + 1), ROWS($I$2:$I1279))), "")</f>
        <v/>
      </c>
      <c r="K1279" s="23"/>
    </row>
    <row r="1280" spans="1:11">
      <c r="A1280" s="22" t="s">
        <v>435</v>
      </c>
      <c r="B1280" s="23" t="s">
        <v>439</v>
      </c>
      <c r="C1280" s="23" t="s">
        <v>429</v>
      </c>
      <c r="D1280" s="23" t="s">
        <v>2325</v>
      </c>
      <c r="I1280" s="20" t="e">
        <f t="shared" si="19"/>
        <v>#N/A</v>
      </c>
      <c r="J1280" t="str">
        <f t="array" ref="J1280">IFERROR(INDEX($D$2:$D$3093, SMALL(IF($I$2:$I$3093 = 1, ROW($I$2:$I$3093) - ROW($I$2) + 1), ROWS($I$2:$I1280))), "")</f>
        <v/>
      </c>
      <c r="K1280" s="23"/>
    </row>
    <row r="1281" spans="1:11">
      <c r="A1281" s="22" t="s">
        <v>434</v>
      </c>
      <c r="B1281" s="23" t="s">
        <v>432</v>
      </c>
      <c r="C1281" s="23" t="s">
        <v>442</v>
      </c>
      <c r="D1281" s="23" t="s">
        <v>2165</v>
      </c>
      <c r="I1281" s="20" t="e">
        <f t="shared" si="19"/>
        <v>#N/A</v>
      </c>
      <c r="J1281" t="str">
        <f t="array" ref="J1281">IFERROR(INDEX($D$2:$D$3093, SMALL(IF($I$2:$I$3093 = 1, ROW($I$2:$I$3093) - ROW($I$2) + 1), ROWS($I$2:$I1281))), "")</f>
        <v/>
      </c>
      <c r="K1281" s="23"/>
    </row>
    <row r="1282" spans="1:11">
      <c r="A1282" s="22" t="s">
        <v>426</v>
      </c>
      <c r="B1282" s="23" t="s">
        <v>426</v>
      </c>
      <c r="C1282" s="23" t="s">
        <v>430</v>
      </c>
      <c r="D1282" s="23" t="s">
        <v>1285</v>
      </c>
      <c r="I1282" s="20" t="e">
        <f t="shared" si="19"/>
        <v>#N/A</v>
      </c>
      <c r="J1282" t="str">
        <f t="array" ref="J1282">IFERROR(INDEX($D$2:$D$3093, SMALL(IF($I$2:$I$3093 = 1, ROW($I$2:$I$3093) - ROW($I$2) + 1), ROWS($I$2:$I1282))), "")</f>
        <v/>
      </c>
      <c r="K1282" s="23"/>
    </row>
    <row r="1283" spans="1:11">
      <c r="A1283" s="22" t="s">
        <v>425</v>
      </c>
      <c r="B1283" s="23" t="s">
        <v>434</v>
      </c>
      <c r="C1283" s="23" t="s">
        <v>451</v>
      </c>
      <c r="D1283" s="23" t="s">
        <v>5351</v>
      </c>
      <c r="I1283" s="20" t="e">
        <f t="shared" ref="I1283:I1346" si="20">IF(AND(A1283=$G$6, B1283=$G$5), 1, 0)</f>
        <v>#N/A</v>
      </c>
      <c r="J1283" t="str">
        <f t="array" ref="J1283">IFERROR(INDEX($D$2:$D$3093, SMALL(IF($I$2:$I$3093 = 1, ROW($I$2:$I$3093) - ROW($I$2) + 1), ROWS($I$2:$I1283))), "")</f>
        <v/>
      </c>
      <c r="K1283" s="23"/>
    </row>
    <row r="1284" spans="1:11">
      <c r="A1284" s="22" t="s">
        <v>437</v>
      </c>
      <c r="B1284" s="23" t="s">
        <v>427</v>
      </c>
      <c r="C1284" s="23" t="s">
        <v>435</v>
      </c>
      <c r="D1284" s="23" t="s">
        <v>5350</v>
      </c>
      <c r="I1284" s="20" t="e">
        <f t="shared" si="20"/>
        <v>#N/A</v>
      </c>
      <c r="J1284" t="str">
        <f t="array" ref="J1284">IFERROR(INDEX($D$2:$D$3093, SMALL(IF($I$2:$I$3093 = 1, ROW($I$2:$I$3093) - ROW($I$2) + 1), ROWS($I$2:$I1284))), "")</f>
        <v/>
      </c>
      <c r="K1284" s="23"/>
    </row>
    <row r="1285" spans="1:11">
      <c r="A1285" s="22" t="s">
        <v>426</v>
      </c>
      <c r="B1285" s="23" t="s">
        <v>427</v>
      </c>
      <c r="C1285" s="23" t="s">
        <v>435</v>
      </c>
      <c r="D1285" s="23" t="s">
        <v>1302</v>
      </c>
      <c r="I1285" s="20" t="e">
        <f t="shared" si="20"/>
        <v>#N/A</v>
      </c>
      <c r="J1285" t="str">
        <f t="array" ref="J1285">IFERROR(INDEX($D$2:$D$3093, SMALL(IF($I$2:$I$3093 = 1, ROW($I$2:$I$3093) - ROW($I$2) + 1), ROWS($I$2:$I1285))), "")</f>
        <v/>
      </c>
      <c r="K1285" s="23"/>
    </row>
    <row r="1286" spans="1:11">
      <c r="A1286" s="22" t="s">
        <v>432</v>
      </c>
      <c r="B1286" s="23" t="s">
        <v>423</v>
      </c>
      <c r="C1286" s="23" t="s">
        <v>429</v>
      </c>
      <c r="D1286" s="23" t="s">
        <v>1872</v>
      </c>
      <c r="I1286" s="20" t="e">
        <f t="shared" si="20"/>
        <v>#N/A</v>
      </c>
      <c r="J1286" t="str">
        <f t="array" ref="J1286">IFERROR(INDEX($D$2:$D$3093, SMALL(IF($I$2:$I$3093 = 1, ROW($I$2:$I$3093) - ROW($I$2) + 1), ROWS($I$2:$I1286))), "")</f>
        <v/>
      </c>
      <c r="K1286" s="23"/>
    </row>
    <row r="1287" spans="1:11">
      <c r="A1287" s="22" t="s">
        <v>429</v>
      </c>
      <c r="B1287" s="23" t="s">
        <v>431</v>
      </c>
      <c r="C1287" s="23" t="s">
        <v>425</v>
      </c>
      <c r="D1287" s="23" t="s">
        <v>253</v>
      </c>
      <c r="I1287" s="20" t="e">
        <f t="shared" si="20"/>
        <v>#N/A</v>
      </c>
      <c r="J1287" t="str">
        <f t="array" ref="J1287">IFERROR(INDEX($D$2:$D$3093, SMALL(IF($I$2:$I$3093 = 1, ROW($I$2:$I$3093) - ROW($I$2) + 1), ROWS($I$2:$I1287))), "")</f>
        <v/>
      </c>
      <c r="K1287" s="23"/>
    </row>
    <row r="1288" spans="1:11">
      <c r="A1288" s="22" t="s">
        <v>431</v>
      </c>
      <c r="B1288" s="23" t="s">
        <v>433</v>
      </c>
      <c r="C1288" s="23" t="s">
        <v>425</v>
      </c>
      <c r="D1288" s="23" t="s">
        <v>1841</v>
      </c>
      <c r="I1288" s="20" t="e">
        <f t="shared" si="20"/>
        <v>#N/A</v>
      </c>
      <c r="J1288" t="str">
        <f t="array" ref="J1288">IFERROR(INDEX($D$2:$D$3093, SMALL(IF($I$2:$I$3093 = 1, ROW($I$2:$I$3093) - ROW($I$2) + 1), ROWS($I$2:$I1288))), "")</f>
        <v/>
      </c>
      <c r="K1288" s="23"/>
    </row>
    <row r="1289" spans="1:11">
      <c r="A1289" s="22" t="s">
        <v>432</v>
      </c>
      <c r="B1289" s="23" t="s">
        <v>427</v>
      </c>
      <c r="C1289" s="23" t="s">
        <v>454</v>
      </c>
      <c r="D1289" s="23" t="s">
        <v>1906</v>
      </c>
      <c r="I1289" s="20" t="e">
        <f t="shared" si="20"/>
        <v>#N/A</v>
      </c>
      <c r="J1289" t="str">
        <f t="array" ref="J1289">IFERROR(INDEX($D$2:$D$3093, SMALL(IF($I$2:$I$3093 = 1, ROW($I$2:$I$3093) - ROW($I$2) + 1), ROWS($I$2:$I1289))), "")</f>
        <v/>
      </c>
      <c r="K1289" s="23"/>
    </row>
    <row r="1290" spans="1:11">
      <c r="A1290" s="22" t="s">
        <v>425</v>
      </c>
      <c r="B1290" s="23" t="s">
        <v>424</v>
      </c>
      <c r="C1290" s="23" t="s">
        <v>746</v>
      </c>
      <c r="D1290" s="23" t="s">
        <v>5353</v>
      </c>
      <c r="I1290" s="20" t="e">
        <f t="shared" si="20"/>
        <v>#N/A</v>
      </c>
      <c r="J1290" t="str">
        <f t="array" ref="J1290">IFERROR(INDEX($D$2:$D$3093, SMALL(IF($I$2:$I$3093 = 1, ROW($I$2:$I$3093) - ROW($I$2) + 1), ROWS($I$2:$I1290))), "")</f>
        <v/>
      </c>
      <c r="K1290" s="23"/>
    </row>
    <row r="1291" spans="1:11">
      <c r="A1291" s="22" t="s">
        <v>437</v>
      </c>
      <c r="B1291" s="23" t="s">
        <v>423</v>
      </c>
      <c r="C1291" s="23" t="s">
        <v>444</v>
      </c>
      <c r="D1291" s="23" t="s">
        <v>5352</v>
      </c>
      <c r="I1291" s="20" t="e">
        <f t="shared" si="20"/>
        <v>#N/A</v>
      </c>
      <c r="J1291" t="str">
        <f t="array" ref="J1291">IFERROR(INDEX($D$2:$D$3093, SMALL(IF($I$2:$I$3093 = 1, ROW($I$2:$I$3093) - ROW($I$2) + 1), ROWS($I$2:$I1291))), "")</f>
        <v/>
      </c>
      <c r="K1291" s="23"/>
    </row>
    <row r="1292" spans="1:11">
      <c r="A1292" s="22" t="s">
        <v>438</v>
      </c>
      <c r="B1292" s="23" t="s">
        <v>533</v>
      </c>
      <c r="C1292" s="23" t="s">
        <v>425</v>
      </c>
      <c r="D1292" s="23" t="s">
        <v>5354</v>
      </c>
      <c r="I1292" s="20" t="e">
        <f t="shared" si="20"/>
        <v>#N/A</v>
      </c>
      <c r="J1292" t="str">
        <f t="array" ref="J1292">IFERROR(INDEX($D$2:$D$3093, SMALL(IF($I$2:$I$3093 = 1, ROW($I$2:$I$3093) - ROW($I$2) + 1), ROWS($I$2:$I1292))), "")</f>
        <v/>
      </c>
      <c r="K1292" s="23"/>
    </row>
    <row r="1293" spans="1:11">
      <c r="A1293" s="22" t="s">
        <v>425</v>
      </c>
      <c r="B1293" s="23" t="s">
        <v>433</v>
      </c>
      <c r="C1293" s="23" t="s">
        <v>459</v>
      </c>
      <c r="D1293" s="23" t="s">
        <v>975</v>
      </c>
      <c r="I1293" s="20" t="e">
        <f t="shared" si="20"/>
        <v>#N/A</v>
      </c>
      <c r="J1293" t="str">
        <f t="array" ref="J1293">IFERROR(INDEX($D$2:$D$3093, SMALL(IF($I$2:$I$3093 = 1, ROW($I$2:$I$3093) - ROW($I$2) + 1), ROWS($I$2:$I1293))), "")</f>
        <v/>
      </c>
      <c r="K1293" s="23"/>
    </row>
    <row r="1294" spans="1:11">
      <c r="A1294" s="22" t="s">
        <v>425</v>
      </c>
      <c r="B1294" s="23" t="s">
        <v>433</v>
      </c>
      <c r="C1294" s="23" t="s">
        <v>461</v>
      </c>
      <c r="D1294" s="23" t="s">
        <v>977</v>
      </c>
      <c r="I1294" s="20" t="e">
        <f t="shared" si="20"/>
        <v>#N/A</v>
      </c>
      <c r="J1294" t="str">
        <f t="array" ref="J1294">IFERROR(INDEX($D$2:$D$3093, SMALL(IF($I$2:$I$3093 = 1, ROW($I$2:$I$3093) - ROW($I$2) + 1), ROWS($I$2:$I1294))), "")</f>
        <v/>
      </c>
      <c r="K1294" s="23"/>
    </row>
    <row r="1295" spans="1:11">
      <c r="A1295" s="22" t="s">
        <v>423</v>
      </c>
      <c r="B1295" s="23" t="s">
        <v>435</v>
      </c>
      <c r="C1295" s="23" t="s">
        <v>533</v>
      </c>
      <c r="D1295" s="23" t="s">
        <v>256</v>
      </c>
      <c r="I1295" s="20" t="e">
        <f t="shared" si="20"/>
        <v>#N/A</v>
      </c>
      <c r="J1295" t="str">
        <f t="array" ref="J1295">IFERROR(INDEX($D$2:$D$3093, SMALL(IF($I$2:$I$3093 = 1, ROW($I$2:$I$3093) - ROW($I$2) + 1), ROWS($I$2:$I1295))), "")</f>
        <v/>
      </c>
      <c r="K1295" s="23"/>
    </row>
    <row r="1296" spans="1:11">
      <c r="A1296" s="22" t="s">
        <v>439</v>
      </c>
      <c r="B1296" s="23" t="s">
        <v>424</v>
      </c>
      <c r="C1296" s="23" t="s">
        <v>533</v>
      </c>
      <c r="D1296" s="23" t="s">
        <v>2770</v>
      </c>
      <c r="I1296" s="20" t="e">
        <f t="shared" si="20"/>
        <v>#N/A</v>
      </c>
      <c r="J1296" t="str">
        <f t="array" ref="J1296">IFERROR(INDEX($D$2:$D$3093, SMALL(IF($I$2:$I$3093 = 1, ROW($I$2:$I$3093) - ROW($I$2) + 1), ROWS($I$2:$I1296))), "")</f>
        <v/>
      </c>
      <c r="K1296" s="23"/>
    </row>
    <row r="1297" spans="1:11">
      <c r="A1297" s="22" t="s">
        <v>434</v>
      </c>
      <c r="B1297" s="23" t="s">
        <v>438</v>
      </c>
      <c r="C1297" s="23" t="s">
        <v>433</v>
      </c>
      <c r="D1297" s="23" t="s">
        <v>5356</v>
      </c>
      <c r="I1297" s="20" t="e">
        <f t="shared" si="20"/>
        <v>#N/A</v>
      </c>
      <c r="J1297" t="str">
        <f t="array" ref="J1297">IFERROR(INDEX($D$2:$D$3093, SMALL(IF($I$2:$I$3093 = 1, ROW($I$2:$I$3093) - ROW($I$2) + 1), ROWS($I$2:$I1297))), "")</f>
        <v/>
      </c>
      <c r="K1297" s="23"/>
    </row>
    <row r="1298" spans="1:11">
      <c r="A1298" s="22" t="s">
        <v>439</v>
      </c>
      <c r="B1298" s="23" t="s">
        <v>533</v>
      </c>
      <c r="C1298" s="23" t="s">
        <v>431</v>
      </c>
      <c r="D1298" s="23" t="s">
        <v>5355</v>
      </c>
      <c r="I1298" s="20" t="e">
        <f t="shared" si="20"/>
        <v>#N/A</v>
      </c>
      <c r="J1298" t="str">
        <f t="array" ref="J1298">IFERROR(INDEX($D$2:$D$3093, SMALL(IF($I$2:$I$3093 = 1, ROW($I$2:$I$3093) - ROW($I$2) + 1), ROWS($I$2:$I1298))), "")</f>
        <v/>
      </c>
      <c r="K1298" s="23"/>
    </row>
    <row r="1299" spans="1:11">
      <c r="A1299" s="22" t="s">
        <v>423</v>
      </c>
      <c r="B1299" s="23" t="s">
        <v>426</v>
      </c>
      <c r="C1299" s="23" t="s">
        <v>429</v>
      </c>
      <c r="D1299" s="23" t="s">
        <v>561</v>
      </c>
      <c r="I1299" s="20" t="e">
        <f t="shared" si="20"/>
        <v>#N/A</v>
      </c>
      <c r="J1299" t="str">
        <f t="array" ref="J1299">IFERROR(INDEX($D$2:$D$3093, SMALL(IF($I$2:$I$3093 = 1, ROW($I$2:$I$3093) - ROW($I$2) + 1), ROWS($I$2:$I1299))), "")</f>
        <v/>
      </c>
      <c r="K1299" s="23"/>
    </row>
    <row r="1300" spans="1:11">
      <c r="A1300" s="22" t="s">
        <v>533</v>
      </c>
      <c r="B1300" s="23" t="s">
        <v>426</v>
      </c>
      <c r="C1300" s="23" t="s">
        <v>444</v>
      </c>
      <c r="D1300" s="23" t="s">
        <v>1095</v>
      </c>
      <c r="I1300" s="20" t="e">
        <f t="shared" si="20"/>
        <v>#N/A</v>
      </c>
      <c r="J1300" t="str">
        <f t="array" ref="J1300">IFERROR(INDEX($D$2:$D$3093, SMALL(IF($I$2:$I$3093 = 1, ROW($I$2:$I$3093) - ROW($I$2) + 1), ROWS($I$2:$I1300))), "")</f>
        <v/>
      </c>
      <c r="K1300" s="23"/>
    </row>
    <row r="1301" spans="1:11">
      <c r="A1301" s="22" t="s">
        <v>428</v>
      </c>
      <c r="B1301" s="23" t="s">
        <v>425</v>
      </c>
      <c r="C1301" s="23" t="s">
        <v>424</v>
      </c>
      <c r="D1301" s="23" t="s">
        <v>1472</v>
      </c>
      <c r="I1301" s="20" t="e">
        <f t="shared" si="20"/>
        <v>#N/A</v>
      </c>
      <c r="J1301" t="str">
        <f t="array" ref="J1301">IFERROR(INDEX($D$2:$D$3093, SMALL(IF($I$2:$I$3093 = 1, ROW($I$2:$I$3093) - ROW($I$2) + 1), ROWS($I$2:$I1301))), "")</f>
        <v/>
      </c>
      <c r="K1301" s="23"/>
    </row>
    <row r="1302" spans="1:11">
      <c r="A1302" s="22" t="s">
        <v>426</v>
      </c>
      <c r="B1302" s="23" t="s">
        <v>533</v>
      </c>
      <c r="C1302" s="23" t="s">
        <v>441</v>
      </c>
      <c r="D1302" s="23" t="s">
        <v>1271</v>
      </c>
      <c r="I1302" s="20" t="e">
        <f t="shared" si="20"/>
        <v>#N/A</v>
      </c>
      <c r="J1302" t="str">
        <f t="array" ref="J1302">IFERROR(INDEX($D$2:$D$3093, SMALL(IF($I$2:$I$3093 = 1, ROW($I$2:$I$3093) - ROW($I$2) + 1), ROWS($I$2:$I1302))), "")</f>
        <v/>
      </c>
      <c r="K1302" s="23"/>
    </row>
    <row r="1303" spans="1:11">
      <c r="A1303" s="22" t="s">
        <v>439</v>
      </c>
      <c r="B1303" s="23" t="s">
        <v>444</v>
      </c>
      <c r="C1303" s="23" t="s">
        <v>440</v>
      </c>
      <c r="D1303" s="23" t="s">
        <v>2967</v>
      </c>
      <c r="I1303" s="20" t="e">
        <f t="shared" si="20"/>
        <v>#N/A</v>
      </c>
      <c r="J1303" t="str">
        <f t="array" ref="J1303">IFERROR(INDEX($D$2:$D$3093, SMALL(IF($I$2:$I$3093 = 1, ROW($I$2:$I$3093) - ROW($I$2) + 1), ROWS($I$2:$I1303))), "")</f>
        <v/>
      </c>
      <c r="K1303" s="23"/>
    </row>
    <row r="1304" spans="1:11">
      <c r="A1304" s="22" t="s">
        <v>426</v>
      </c>
      <c r="B1304" s="23" t="s">
        <v>425</v>
      </c>
      <c r="C1304" s="23" t="s">
        <v>433</v>
      </c>
      <c r="D1304" s="23" t="s">
        <v>1245</v>
      </c>
      <c r="I1304" s="20" t="e">
        <f t="shared" si="20"/>
        <v>#N/A</v>
      </c>
      <c r="J1304" t="str">
        <f t="array" ref="J1304">IFERROR(INDEX($D$2:$D$3093, SMALL(IF($I$2:$I$3093 = 1, ROW($I$2:$I$3093) - ROW($I$2) + 1), ROWS($I$2:$I1304))), "")</f>
        <v/>
      </c>
      <c r="K1304" s="23"/>
    </row>
    <row r="1305" spans="1:11">
      <c r="A1305" s="22" t="s">
        <v>435</v>
      </c>
      <c r="B1305" s="23" t="s">
        <v>434</v>
      </c>
      <c r="C1305" s="23" t="s">
        <v>428</v>
      </c>
      <c r="D1305" s="23" t="s">
        <v>2290</v>
      </c>
      <c r="I1305" s="20" t="e">
        <f t="shared" si="20"/>
        <v>#N/A</v>
      </c>
      <c r="J1305" t="str">
        <f t="array" ref="J1305">IFERROR(INDEX($D$2:$D$3093, SMALL(IF($I$2:$I$3093 = 1, ROW($I$2:$I$3093) - ROW($I$2) + 1), ROWS($I$2:$I1305))), "")</f>
        <v/>
      </c>
      <c r="K1305" s="23"/>
    </row>
    <row r="1306" spans="1:11">
      <c r="A1306" s="22" t="s">
        <v>426</v>
      </c>
      <c r="B1306" s="23" t="s">
        <v>427</v>
      </c>
      <c r="C1306" s="23" t="s">
        <v>430</v>
      </c>
      <c r="D1306" s="23" t="s">
        <v>1299</v>
      </c>
      <c r="I1306" s="20" t="e">
        <f t="shared" si="20"/>
        <v>#N/A</v>
      </c>
      <c r="J1306" t="str">
        <f t="array" ref="J1306">IFERROR(INDEX($D$2:$D$3093, SMALL(IF($I$2:$I$3093 = 1, ROW($I$2:$I$3093) - ROW($I$2) + 1), ROWS($I$2:$I1306))), "")</f>
        <v/>
      </c>
      <c r="K1306" s="23"/>
    </row>
    <row r="1307" spans="1:11">
      <c r="A1307" s="22" t="s">
        <v>423</v>
      </c>
      <c r="B1307" s="23" t="s">
        <v>434</v>
      </c>
      <c r="C1307" s="23" t="s">
        <v>431</v>
      </c>
      <c r="D1307" s="23" t="s">
        <v>613</v>
      </c>
      <c r="I1307" s="20" t="e">
        <f t="shared" si="20"/>
        <v>#N/A</v>
      </c>
      <c r="J1307" t="str">
        <f t="array" ref="J1307">IFERROR(INDEX($D$2:$D$3093, SMALL(IF($I$2:$I$3093 = 1, ROW($I$2:$I$3093) - ROW($I$2) + 1), ROWS($I$2:$I1307))), "")</f>
        <v/>
      </c>
      <c r="K1307" s="23"/>
    </row>
    <row r="1308" spans="1:11">
      <c r="A1308" s="22" t="s">
        <v>432</v>
      </c>
      <c r="B1308" s="23" t="s">
        <v>423</v>
      </c>
      <c r="C1308" s="23" t="s">
        <v>430</v>
      </c>
      <c r="D1308" s="23" t="s">
        <v>1873</v>
      </c>
      <c r="I1308" s="20" t="e">
        <f t="shared" si="20"/>
        <v>#N/A</v>
      </c>
      <c r="J1308" t="str">
        <f t="array" ref="J1308">IFERROR(INDEX($D$2:$D$3093, SMALL(IF($I$2:$I$3093 = 1, ROW($I$2:$I$3093) - ROW($I$2) + 1), ROWS($I$2:$I1308))), "")</f>
        <v/>
      </c>
      <c r="K1308" s="23"/>
    </row>
    <row r="1309" spans="1:11">
      <c r="A1309" s="22" t="s">
        <v>423</v>
      </c>
      <c r="B1309" s="23" t="s">
        <v>439</v>
      </c>
      <c r="C1309" s="23" t="s">
        <v>426</v>
      </c>
      <c r="D1309" s="23" t="s">
        <v>635</v>
      </c>
      <c r="I1309" s="20" t="e">
        <f t="shared" si="20"/>
        <v>#N/A</v>
      </c>
      <c r="J1309" t="str">
        <f t="array" ref="J1309">IFERROR(INDEX($D$2:$D$3093, SMALL(IF($I$2:$I$3093 = 1, ROW($I$2:$I$3093) - ROW($I$2) + 1), ROWS($I$2:$I1309))), "")</f>
        <v/>
      </c>
      <c r="K1309" s="23"/>
    </row>
    <row r="1310" spans="1:11">
      <c r="A1310" s="22" t="s">
        <v>438</v>
      </c>
      <c r="B1310" s="23" t="s">
        <v>425</v>
      </c>
      <c r="C1310" s="23" t="s">
        <v>441</v>
      </c>
      <c r="D1310" s="23" t="s">
        <v>2619</v>
      </c>
      <c r="I1310" s="20" t="e">
        <f t="shared" si="20"/>
        <v>#N/A</v>
      </c>
      <c r="J1310" t="str">
        <f t="array" ref="J1310">IFERROR(INDEX($D$2:$D$3093, SMALL(IF($I$2:$I$3093 = 1, ROW($I$2:$I$3093) - ROW($I$2) + 1), ROWS($I$2:$I1310))), "")</f>
        <v/>
      </c>
      <c r="K1310" s="23"/>
    </row>
    <row r="1311" spans="1:11">
      <c r="A1311" s="22" t="s">
        <v>427</v>
      </c>
      <c r="B1311" s="23" t="s">
        <v>424</v>
      </c>
      <c r="C1311" s="23" t="s">
        <v>430</v>
      </c>
      <c r="D1311" s="23" t="s">
        <v>1344</v>
      </c>
      <c r="I1311" s="20" t="e">
        <f t="shared" si="20"/>
        <v>#N/A</v>
      </c>
      <c r="J1311" t="str">
        <f t="array" ref="J1311">IFERROR(INDEX($D$2:$D$3093, SMALL(IF($I$2:$I$3093 = 1, ROW($I$2:$I$3093) - ROW($I$2) + 1), ROWS($I$2:$I1311))), "")</f>
        <v/>
      </c>
      <c r="K1311" s="23"/>
    </row>
    <row r="1312" spans="1:11">
      <c r="A1312" s="22" t="s">
        <v>424</v>
      </c>
      <c r="B1312" s="23" t="s">
        <v>433</v>
      </c>
      <c r="C1312" s="23" t="s">
        <v>425</v>
      </c>
      <c r="D1312" s="23" t="s">
        <v>259</v>
      </c>
      <c r="I1312" s="20" t="e">
        <f t="shared" si="20"/>
        <v>#N/A</v>
      </c>
      <c r="J1312" t="str">
        <f t="array" ref="J1312">IFERROR(INDEX($D$2:$D$3093, SMALL(IF($I$2:$I$3093 = 1, ROW($I$2:$I$3093) - ROW($I$2) + 1), ROWS($I$2:$I1312))), "")</f>
        <v/>
      </c>
      <c r="K1312" s="23"/>
    </row>
    <row r="1313" spans="1:11">
      <c r="A1313" s="22" t="s">
        <v>533</v>
      </c>
      <c r="B1313" s="23" t="s">
        <v>424</v>
      </c>
      <c r="C1313" s="23" t="s">
        <v>447</v>
      </c>
      <c r="D1313" s="23" t="s">
        <v>5357</v>
      </c>
      <c r="I1313" s="20" t="e">
        <f t="shared" si="20"/>
        <v>#N/A</v>
      </c>
      <c r="J1313" t="str">
        <f t="array" ref="J1313">IFERROR(INDEX($D$2:$D$3093, SMALL(IF($I$2:$I$3093 = 1, ROW($I$2:$I$3093) - ROW($I$2) + 1), ROWS($I$2:$I1313))), "")</f>
        <v/>
      </c>
      <c r="K1313" s="23"/>
    </row>
    <row r="1314" spans="1:11">
      <c r="A1314" s="22" t="s">
        <v>437</v>
      </c>
      <c r="B1314" s="23" t="s">
        <v>430</v>
      </c>
      <c r="C1314" s="23" t="s">
        <v>446</v>
      </c>
      <c r="D1314" s="23" t="s">
        <v>5359</v>
      </c>
      <c r="I1314" s="20" t="e">
        <f t="shared" si="20"/>
        <v>#N/A</v>
      </c>
      <c r="J1314" t="str">
        <f t="array" ref="J1314">IFERROR(INDEX($D$2:$D$3093, SMALL(IF($I$2:$I$3093 = 1, ROW($I$2:$I$3093) - ROW($I$2) + 1), ROWS($I$2:$I1314))), "")</f>
        <v/>
      </c>
      <c r="K1314" s="23"/>
    </row>
    <row r="1315" spans="1:11">
      <c r="A1315" s="22" t="s">
        <v>438</v>
      </c>
      <c r="B1315" s="23" t="s">
        <v>427</v>
      </c>
      <c r="C1315" s="23" t="s">
        <v>440</v>
      </c>
      <c r="D1315" s="23" t="s">
        <v>5358</v>
      </c>
      <c r="I1315" s="20" t="e">
        <f t="shared" si="20"/>
        <v>#N/A</v>
      </c>
      <c r="J1315" t="str">
        <f t="array" ref="J1315">IFERROR(INDEX($D$2:$D$3093, SMALL(IF($I$2:$I$3093 = 1, ROW($I$2:$I$3093) - ROW($I$2) + 1), ROWS($I$2:$I1315))), "")</f>
        <v/>
      </c>
      <c r="K1315" s="23"/>
    </row>
    <row r="1316" spans="1:11">
      <c r="A1316" s="22" t="s">
        <v>438</v>
      </c>
      <c r="B1316" s="23" t="s">
        <v>425</v>
      </c>
      <c r="C1316" s="23" t="s">
        <v>442</v>
      </c>
      <c r="D1316" s="23" t="s">
        <v>2620</v>
      </c>
      <c r="I1316" s="20" t="e">
        <f t="shared" si="20"/>
        <v>#N/A</v>
      </c>
      <c r="J1316" t="str">
        <f t="array" ref="J1316">IFERROR(INDEX($D$2:$D$3093, SMALL(IF($I$2:$I$3093 = 1, ROW($I$2:$I$3093) - ROW($I$2) + 1), ROWS($I$2:$I1316))), "")</f>
        <v/>
      </c>
      <c r="K1316" s="23"/>
    </row>
    <row r="1317" spans="1:11">
      <c r="A1317" s="22" t="s">
        <v>533</v>
      </c>
      <c r="B1317" s="23" t="s">
        <v>433</v>
      </c>
      <c r="C1317" s="23" t="s">
        <v>436</v>
      </c>
      <c r="D1317" s="23" t="s">
        <v>1202</v>
      </c>
      <c r="I1317" s="20" t="e">
        <f t="shared" si="20"/>
        <v>#N/A</v>
      </c>
      <c r="J1317" t="str">
        <f t="array" ref="J1317">IFERROR(INDEX($D$2:$D$3093, SMALL(IF($I$2:$I$3093 = 1, ROW($I$2:$I$3093) - ROW($I$2) + 1), ROWS($I$2:$I1317))), "")</f>
        <v/>
      </c>
      <c r="K1317" s="23"/>
    </row>
    <row r="1318" spans="1:11">
      <c r="A1318" s="22" t="s">
        <v>437</v>
      </c>
      <c r="B1318" s="23" t="s">
        <v>423</v>
      </c>
      <c r="C1318" s="23" t="s">
        <v>445</v>
      </c>
      <c r="D1318" s="23" t="s">
        <v>2415</v>
      </c>
      <c r="I1318" s="20" t="e">
        <f t="shared" si="20"/>
        <v>#N/A</v>
      </c>
      <c r="J1318" t="str">
        <f t="array" ref="J1318">IFERROR(INDEX($D$2:$D$3093, SMALL(IF($I$2:$I$3093 = 1, ROW($I$2:$I$3093) - ROW($I$2) + 1), ROWS($I$2:$I1318))), "")</f>
        <v/>
      </c>
      <c r="K1318" s="23"/>
    </row>
    <row r="1319" spans="1:11">
      <c r="A1319" s="22" t="s">
        <v>434</v>
      </c>
      <c r="B1319" s="23" t="s">
        <v>432</v>
      </c>
      <c r="C1319" s="23" t="s">
        <v>443</v>
      </c>
      <c r="D1319" s="23" t="s">
        <v>2166</v>
      </c>
      <c r="I1319" s="20" t="e">
        <f t="shared" si="20"/>
        <v>#N/A</v>
      </c>
      <c r="J1319" t="str">
        <f t="array" ref="J1319">IFERROR(INDEX($D$2:$D$3093, SMALL(IF($I$2:$I$3093 = 1, ROW($I$2:$I$3093) - ROW($I$2) + 1), ROWS($I$2:$I1319))), "")</f>
        <v/>
      </c>
      <c r="K1319" s="23"/>
    </row>
    <row r="1320" spans="1:11">
      <c r="A1320" s="22" t="s">
        <v>438</v>
      </c>
      <c r="B1320" s="23" t="s">
        <v>431</v>
      </c>
      <c r="C1320" s="23" t="s">
        <v>428</v>
      </c>
      <c r="D1320" s="23" t="s">
        <v>2692</v>
      </c>
      <c r="I1320" s="20" t="e">
        <f t="shared" si="20"/>
        <v>#N/A</v>
      </c>
      <c r="J1320" t="str">
        <f t="array" ref="J1320">IFERROR(INDEX($D$2:$D$3093, SMALL(IF($I$2:$I$3093 = 1, ROW($I$2:$I$3093) - ROW($I$2) + 1), ROWS($I$2:$I1320))), "")</f>
        <v/>
      </c>
      <c r="K1320" s="23"/>
    </row>
    <row r="1321" spans="1:11">
      <c r="A1321" s="22" t="s">
        <v>430</v>
      </c>
      <c r="B1321" s="23" t="s">
        <v>427</v>
      </c>
      <c r="C1321" s="23" t="s">
        <v>434</v>
      </c>
      <c r="D1321" s="23" t="s">
        <v>1631</v>
      </c>
      <c r="I1321" s="20" t="e">
        <f t="shared" si="20"/>
        <v>#N/A</v>
      </c>
      <c r="J1321" t="str">
        <f t="array" ref="J1321">IFERROR(INDEX($D$2:$D$3093, SMALL(IF($I$2:$I$3093 = 1, ROW($I$2:$I$3093) - ROW($I$2) + 1), ROWS($I$2:$I1321))), "")</f>
        <v/>
      </c>
      <c r="K1321" s="23"/>
    </row>
    <row r="1322" spans="1:11">
      <c r="A1322" s="22" t="s">
        <v>423</v>
      </c>
      <c r="B1322" s="23" t="s">
        <v>430</v>
      </c>
      <c r="C1322" s="23" t="s">
        <v>440</v>
      </c>
      <c r="D1322" s="23" t="s">
        <v>585</v>
      </c>
      <c r="I1322" s="20" t="e">
        <f t="shared" si="20"/>
        <v>#N/A</v>
      </c>
      <c r="J1322" t="str">
        <f t="array" ref="J1322">IFERROR(INDEX($D$2:$D$3093, SMALL(IF($I$2:$I$3093 = 1, ROW($I$2:$I$3093) - ROW($I$2) + 1), ROWS($I$2:$I1322))), "")</f>
        <v/>
      </c>
      <c r="K1322" s="23"/>
    </row>
    <row r="1323" spans="1:11">
      <c r="A1323" s="22" t="s">
        <v>434</v>
      </c>
      <c r="B1323" s="23" t="s">
        <v>430</v>
      </c>
      <c r="C1323" s="23" t="s">
        <v>439</v>
      </c>
      <c r="D1323" s="23" t="s">
        <v>261</v>
      </c>
      <c r="I1323" s="20" t="e">
        <f t="shared" si="20"/>
        <v>#N/A</v>
      </c>
      <c r="J1323" t="str">
        <f t="array" ref="J1323">IFERROR(INDEX($D$2:$D$3093, SMALL(IF($I$2:$I$3093 = 1, ROW($I$2:$I$3093) - ROW($I$2) + 1), ROWS($I$2:$I1323))), "")</f>
        <v/>
      </c>
      <c r="K1323" s="23"/>
    </row>
    <row r="1324" spans="1:11">
      <c r="A1324" s="22" t="s">
        <v>429</v>
      </c>
      <c r="B1324" s="23" t="s">
        <v>423</v>
      </c>
      <c r="C1324" s="23" t="s">
        <v>425</v>
      </c>
      <c r="D1324" s="23" t="s">
        <v>5360</v>
      </c>
      <c r="I1324" s="20" t="e">
        <f t="shared" si="20"/>
        <v>#N/A</v>
      </c>
      <c r="J1324" t="str">
        <f t="array" ref="J1324">IFERROR(INDEX($D$2:$D$3093, SMALL(IF($I$2:$I$3093 = 1, ROW($I$2:$I$3093) - ROW($I$2) + 1), ROWS($I$2:$I1324))), "")</f>
        <v/>
      </c>
      <c r="K1324" s="23"/>
    </row>
    <row r="1325" spans="1:11">
      <c r="A1325" s="22" t="s">
        <v>437</v>
      </c>
      <c r="B1325" s="23" t="s">
        <v>425</v>
      </c>
      <c r="C1325" s="23" t="s">
        <v>432</v>
      </c>
      <c r="D1325" s="23" t="s">
        <v>5361</v>
      </c>
      <c r="I1325" s="20" t="e">
        <f t="shared" si="20"/>
        <v>#N/A</v>
      </c>
      <c r="J1325" t="str">
        <f t="array" ref="J1325">IFERROR(INDEX($D$2:$D$3093, SMALL(IF($I$2:$I$3093 = 1, ROW($I$2:$I$3093) - ROW($I$2) + 1), ROWS($I$2:$I1325))), "")</f>
        <v/>
      </c>
      <c r="K1325" s="23"/>
    </row>
    <row r="1326" spans="1:11">
      <c r="A1326" s="22" t="s">
        <v>425</v>
      </c>
      <c r="B1326" s="23" t="s">
        <v>425</v>
      </c>
      <c r="C1326" s="23" t="s">
        <v>451</v>
      </c>
      <c r="D1326" s="23" t="s">
        <v>792</v>
      </c>
      <c r="I1326" s="20" t="e">
        <f t="shared" si="20"/>
        <v>#N/A</v>
      </c>
      <c r="J1326" t="str">
        <f t="array" ref="J1326">IFERROR(INDEX($D$2:$D$3093, SMALL(IF($I$2:$I$3093 = 1, ROW($I$2:$I$3093) - ROW($I$2) + 1), ROWS($I$2:$I1326))), "")</f>
        <v/>
      </c>
      <c r="K1326" s="23"/>
    </row>
    <row r="1327" spans="1:11">
      <c r="A1327" s="22" t="s">
        <v>437</v>
      </c>
      <c r="B1327" s="23" t="s">
        <v>426</v>
      </c>
      <c r="C1327" s="23" t="s">
        <v>435</v>
      </c>
      <c r="D1327" s="23" t="s">
        <v>2485</v>
      </c>
      <c r="I1327" s="20" t="e">
        <f t="shared" si="20"/>
        <v>#N/A</v>
      </c>
      <c r="J1327" t="str">
        <f t="array" ref="J1327">IFERROR(INDEX($D$2:$D$3093, SMALL(IF($I$2:$I$3093 = 1, ROW($I$2:$I$3093) - ROW($I$2) + 1), ROWS($I$2:$I1327))), "")</f>
        <v/>
      </c>
      <c r="K1327" s="23"/>
    </row>
    <row r="1328" spans="1:11">
      <c r="A1328" s="22" t="s">
        <v>438</v>
      </c>
      <c r="B1328" s="23" t="s">
        <v>433</v>
      </c>
      <c r="C1328" s="23" t="s">
        <v>436</v>
      </c>
      <c r="D1328" s="23" t="s">
        <v>2711</v>
      </c>
      <c r="I1328" s="20" t="e">
        <f t="shared" si="20"/>
        <v>#N/A</v>
      </c>
      <c r="J1328" t="str">
        <f t="array" ref="J1328">IFERROR(INDEX($D$2:$D$3093, SMALL(IF($I$2:$I$3093 = 1, ROW($I$2:$I$3093) - ROW($I$2) + 1), ROWS($I$2:$I1328))), "")</f>
        <v/>
      </c>
      <c r="K1328" s="23"/>
    </row>
    <row r="1329" spans="1:11">
      <c r="A1329" s="22" t="s">
        <v>434</v>
      </c>
      <c r="B1329" s="23" t="s">
        <v>423</v>
      </c>
      <c r="C1329" s="23" t="s">
        <v>447</v>
      </c>
      <c r="D1329" s="23" t="s">
        <v>2045</v>
      </c>
      <c r="I1329" s="20" t="e">
        <f t="shared" si="20"/>
        <v>#N/A</v>
      </c>
      <c r="J1329" t="str">
        <f t="array" ref="J1329">IFERROR(INDEX($D$2:$D$3093, SMALL(IF($I$2:$I$3093 = 1, ROW($I$2:$I$3093) - ROW($I$2) + 1), ROWS($I$2:$I1329))), "")</f>
        <v/>
      </c>
      <c r="K1329" s="23"/>
    </row>
    <row r="1330" spans="1:11">
      <c r="A1330" s="22" t="s">
        <v>437</v>
      </c>
      <c r="B1330" s="23" t="s">
        <v>423</v>
      </c>
      <c r="C1330" s="23" t="s">
        <v>446</v>
      </c>
      <c r="D1330" s="23" t="s">
        <v>2416</v>
      </c>
      <c r="I1330" s="20" t="e">
        <f t="shared" si="20"/>
        <v>#N/A</v>
      </c>
      <c r="J1330" t="str">
        <f t="array" ref="J1330">IFERROR(INDEX($D$2:$D$3093, SMALL(IF($I$2:$I$3093 = 1, ROW($I$2:$I$3093) - ROW($I$2) + 1), ROWS($I$2:$I1330))), "")</f>
        <v/>
      </c>
      <c r="K1330" s="23"/>
    </row>
    <row r="1331" spans="1:11">
      <c r="A1331" s="22" t="s">
        <v>435</v>
      </c>
      <c r="B1331" s="23" t="s">
        <v>439</v>
      </c>
      <c r="C1331" s="23" t="s">
        <v>430</v>
      </c>
      <c r="D1331" s="23" t="s">
        <v>2326</v>
      </c>
      <c r="I1331" s="20" t="e">
        <f t="shared" si="20"/>
        <v>#N/A</v>
      </c>
      <c r="J1331" t="str">
        <f t="array" ref="J1331">IFERROR(INDEX($D$2:$D$3093, SMALL(IF($I$2:$I$3093 = 1, ROW($I$2:$I$3093) - ROW($I$2) + 1), ROWS($I$2:$I1331))), "")</f>
        <v/>
      </c>
      <c r="K1331" s="23"/>
    </row>
    <row r="1332" spans="1:11">
      <c r="A1332" s="22" t="s">
        <v>427</v>
      </c>
      <c r="B1332" s="23" t="s">
        <v>426</v>
      </c>
      <c r="C1332" s="23" t="s">
        <v>444</v>
      </c>
      <c r="D1332" s="23" t="s">
        <v>1387</v>
      </c>
      <c r="I1332" s="20" t="e">
        <f t="shared" si="20"/>
        <v>#N/A</v>
      </c>
      <c r="J1332" t="str">
        <f t="array" ref="J1332">IFERROR(INDEX($D$2:$D$3093, SMALL(IF($I$2:$I$3093 = 1, ROW($I$2:$I$3093) - ROW($I$2) + 1), ROWS($I$2:$I1332))), "")</f>
        <v/>
      </c>
      <c r="K1332" s="23"/>
    </row>
    <row r="1333" spans="1:11">
      <c r="A1333" s="22" t="s">
        <v>430</v>
      </c>
      <c r="B1333" s="23" t="s">
        <v>431</v>
      </c>
      <c r="C1333" s="23" t="s">
        <v>436</v>
      </c>
      <c r="D1333" s="23" t="s">
        <v>5363</v>
      </c>
      <c r="I1333" s="20" t="e">
        <f t="shared" si="20"/>
        <v>#N/A</v>
      </c>
      <c r="J1333" t="str">
        <f t="array" ref="J1333">IFERROR(INDEX($D$2:$D$3093, SMALL(IF($I$2:$I$3093 = 1, ROW($I$2:$I$3093) - ROW($I$2) + 1), ROWS($I$2:$I1333))), "")</f>
        <v/>
      </c>
      <c r="K1333" s="23"/>
    </row>
    <row r="1334" spans="1:11">
      <c r="A1334" s="22" t="s">
        <v>439</v>
      </c>
      <c r="B1334" s="23" t="s">
        <v>429</v>
      </c>
      <c r="C1334" s="23" t="s">
        <v>428</v>
      </c>
      <c r="D1334" s="23" t="s">
        <v>5362</v>
      </c>
      <c r="I1334" s="20" t="e">
        <f t="shared" si="20"/>
        <v>#N/A</v>
      </c>
      <c r="J1334" t="str">
        <f t="array" ref="J1334">IFERROR(INDEX($D$2:$D$3093, SMALL(IF($I$2:$I$3093 = 1, ROW($I$2:$I$3093) - ROW($I$2) + 1), ROWS($I$2:$I1334))), "")</f>
        <v/>
      </c>
      <c r="K1334" s="23"/>
    </row>
    <row r="1335" spans="1:11">
      <c r="A1335" s="22" t="s">
        <v>533</v>
      </c>
      <c r="B1335" s="23" t="s">
        <v>427</v>
      </c>
      <c r="C1335" s="23" t="s">
        <v>430</v>
      </c>
      <c r="D1335" s="23" t="s">
        <v>1113</v>
      </c>
      <c r="I1335" s="20" t="e">
        <f t="shared" si="20"/>
        <v>#N/A</v>
      </c>
      <c r="J1335" t="str">
        <f t="array" ref="J1335">IFERROR(INDEX($D$2:$D$3093, SMALL(IF($I$2:$I$3093 = 1, ROW($I$2:$I$3093) - ROW($I$2) + 1), ROWS($I$2:$I1335))), "")</f>
        <v/>
      </c>
      <c r="K1335" s="23"/>
    </row>
    <row r="1336" spans="1:11">
      <c r="A1336" s="22" t="s">
        <v>423</v>
      </c>
      <c r="B1336" s="23" t="s">
        <v>435</v>
      </c>
      <c r="C1336" s="23" t="s">
        <v>426</v>
      </c>
      <c r="D1336" s="23" t="s">
        <v>620</v>
      </c>
      <c r="I1336" s="20" t="e">
        <f t="shared" si="20"/>
        <v>#N/A</v>
      </c>
      <c r="J1336" t="str">
        <f t="array" ref="J1336">IFERROR(INDEX($D$2:$D$3093, SMALL(IF($I$2:$I$3093 = 1, ROW($I$2:$I$3093) - ROW($I$2) + 1), ROWS($I$2:$I1336))), "")</f>
        <v/>
      </c>
      <c r="K1336" s="23"/>
    </row>
    <row r="1337" spans="1:11">
      <c r="A1337" s="22" t="s">
        <v>430</v>
      </c>
      <c r="B1337" s="23" t="s">
        <v>434</v>
      </c>
      <c r="C1337" s="23" t="s">
        <v>434</v>
      </c>
      <c r="D1337" s="23" t="s">
        <v>1756</v>
      </c>
      <c r="I1337" s="20" t="e">
        <f t="shared" si="20"/>
        <v>#N/A</v>
      </c>
      <c r="J1337" t="str">
        <f t="array" ref="J1337">IFERROR(INDEX($D$2:$D$3093, SMALL(IF($I$2:$I$3093 = 1, ROW($I$2:$I$3093) - ROW($I$2) + 1), ROWS($I$2:$I1337))), "")</f>
        <v/>
      </c>
      <c r="K1337" s="23"/>
    </row>
    <row r="1338" spans="1:11">
      <c r="A1338" s="22" t="s">
        <v>425</v>
      </c>
      <c r="B1338" s="23" t="s">
        <v>424</v>
      </c>
      <c r="C1338" s="23" t="s">
        <v>471</v>
      </c>
      <c r="D1338" s="23" t="s">
        <v>747</v>
      </c>
      <c r="I1338" s="20" t="e">
        <f t="shared" si="20"/>
        <v>#N/A</v>
      </c>
      <c r="J1338" t="str">
        <f t="array" ref="J1338">IFERROR(INDEX($D$2:$D$3093, SMALL(IF($I$2:$I$3093 = 1, ROW($I$2:$I$3093) - ROW($I$2) + 1), ROWS($I$2:$I1338))), "")</f>
        <v/>
      </c>
      <c r="K1338" s="23"/>
    </row>
    <row r="1339" spans="1:11">
      <c r="A1339" s="22" t="s">
        <v>425</v>
      </c>
      <c r="B1339" s="23" t="s">
        <v>425</v>
      </c>
      <c r="C1339" s="23" t="s">
        <v>452</v>
      </c>
      <c r="D1339" s="23" t="s">
        <v>793</v>
      </c>
      <c r="I1339" s="20" t="e">
        <f t="shared" si="20"/>
        <v>#N/A</v>
      </c>
      <c r="J1339" t="str">
        <f t="array" ref="J1339">IFERROR(INDEX($D$2:$D$3093, SMALL(IF($I$2:$I$3093 = 1, ROW($I$2:$I$3093) - ROW($I$2) + 1), ROWS($I$2:$I1339))), "")</f>
        <v/>
      </c>
      <c r="K1339" s="23"/>
    </row>
    <row r="1340" spans="1:11">
      <c r="A1340" s="22" t="s">
        <v>436</v>
      </c>
      <c r="B1340" s="23" t="s">
        <v>429</v>
      </c>
      <c r="C1340" s="23" t="s">
        <v>424</v>
      </c>
      <c r="D1340" s="23" t="s">
        <v>262</v>
      </c>
      <c r="I1340" s="20" t="e">
        <f t="shared" si="20"/>
        <v>#N/A</v>
      </c>
      <c r="J1340" t="str">
        <f t="array" ref="J1340">IFERROR(INDEX($D$2:$D$3093, SMALL(IF($I$2:$I$3093 = 1, ROW($I$2:$I$3093) - ROW($I$2) + 1), ROWS($I$2:$I1340))), "")</f>
        <v/>
      </c>
      <c r="K1340" s="23"/>
    </row>
    <row r="1341" spans="1:11">
      <c r="A1341" s="22" t="s">
        <v>423</v>
      </c>
      <c r="B1341" s="23" t="s">
        <v>432</v>
      </c>
      <c r="C1341" s="23" t="s">
        <v>427</v>
      </c>
      <c r="D1341" s="23" t="s">
        <v>604</v>
      </c>
      <c r="I1341" s="20" t="e">
        <f t="shared" si="20"/>
        <v>#N/A</v>
      </c>
      <c r="J1341" t="str">
        <f t="array" ref="J1341">IFERROR(INDEX($D$2:$D$3093, SMALL(IF($I$2:$I$3093 = 1, ROW($I$2:$I$3093) - ROW($I$2) + 1), ROWS($I$2:$I1341))), "")</f>
        <v/>
      </c>
      <c r="K1341" s="23"/>
    </row>
    <row r="1342" spans="1:11">
      <c r="A1342" s="22" t="s">
        <v>427</v>
      </c>
      <c r="B1342" s="23" t="s">
        <v>433</v>
      </c>
      <c r="C1342" s="23" t="s">
        <v>427</v>
      </c>
      <c r="D1342" s="23" t="s">
        <v>263</v>
      </c>
      <c r="I1342" s="20" t="e">
        <f t="shared" si="20"/>
        <v>#N/A</v>
      </c>
      <c r="J1342" t="str">
        <f t="array" ref="J1342">IFERROR(INDEX($D$2:$D$3093, SMALL(IF($I$2:$I$3093 = 1, ROW($I$2:$I$3093) - ROW($I$2) + 1), ROWS($I$2:$I1342))), "")</f>
        <v/>
      </c>
      <c r="K1342" s="23"/>
    </row>
    <row r="1343" spans="1:11">
      <c r="A1343" s="22" t="s">
        <v>430</v>
      </c>
      <c r="B1343" s="23" t="s">
        <v>428</v>
      </c>
      <c r="C1343" s="23" t="s">
        <v>449</v>
      </c>
      <c r="D1343" s="23" t="s">
        <v>1654</v>
      </c>
      <c r="I1343" s="20" t="e">
        <f t="shared" si="20"/>
        <v>#N/A</v>
      </c>
      <c r="J1343" t="str">
        <f t="array" ref="J1343">IFERROR(INDEX($D$2:$D$3093, SMALL(IF($I$2:$I$3093 = 1, ROW($I$2:$I$3093) - ROW($I$2) + 1), ROWS($I$2:$I1343))), "")</f>
        <v/>
      </c>
      <c r="K1343" s="23"/>
    </row>
    <row r="1344" spans="1:11">
      <c r="A1344" s="22" t="s">
        <v>425</v>
      </c>
      <c r="B1344" s="23" t="s">
        <v>424</v>
      </c>
      <c r="C1344" s="23" t="s">
        <v>472</v>
      </c>
      <c r="D1344" s="23" t="s">
        <v>748</v>
      </c>
      <c r="I1344" s="20" t="e">
        <f t="shared" si="20"/>
        <v>#N/A</v>
      </c>
      <c r="J1344" t="str">
        <f t="array" ref="J1344">IFERROR(INDEX($D$2:$D$3093, SMALL(IF($I$2:$I$3093 = 1, ROW($I$2:$I$3093) - ROW($I$2) + 1), ROWS($I$2:$I1344))), "")</f>
        <v/>
      </c>
      <c r="K1344" s="23"/>
    </row>
    <row r="1345" spans="1:11">
      <c r="A1345" s="22" t="s">
        <v>437</v>
      </c>
      <c r="B1345" s="23" t="s">
        <v>426</v>
      </c>
      <c r="C1345" s="23" t="s">
        <v>436</v>
      </c>
      <c r="D1345" s="23" t="s">
        <v>5365</v>
      </c>
      <c r="I1345" s="20" t="e">
        <f t="shared" si="20"/>
        <v>#N/A</v>
      </c>
      <c r="J1345" t="str">
        <f t="array" ref="J1345">IFERROR(INDEX($D$2:$D$3093, SMALL(IF($I$2:$I$3093 = 1, ROW($I$2:$I$3093) - ROW($I$2) + 1), ROWS($I$2:$I1345))), "")</f>
        <v/>
      </c>
      <c r="K1345" s="23"/>
    </row>
    <row r="1346" spans="1:11">
      <c r="A1346" s="22" t="s">
        <v>439</v>
      </c>
      <c r="B1346" s="23" t="s">
        <v>424</v>
      </c>
      <c r="C1346" s="23" t="s">
        <v>427</v>
      </c>
      <c r="D1346" s="23" t="s">
        <v>5364</v>
      </c>
      <c r="I1346" s="20" t="e">
        <f t="shared" si="20"/>
        <v>#N/A</v>
      </c>
      <c r="J1346" t="str">
        <f t="array" ref="J1346">IFERROR(INDEX($D$2:$D$3093, SMALL(IF($I$2:$I$3093 = 1, ROW($I$2:$I$3093) - ROW($I$2) + 1), ROWS($I$2:$I1346))), "")</f>
        <v/>
      </c>
      <c r="K1346" s="23"/>
    </row>
    <row r="1347" spans="1:11">
      <c r="A1347" s="22" t="s">
        <v>438</v>
      </c>
      <c r="B1347" s="23" t="s">
        <v>435</v>
      </c>
      <c r="C1347" s="23" t="s">
        <v>441</v>
      </c>
      <c r="D1347" s="23" t="s">
        <v>2747</v>
      </c>
      <c r="I1347" s="20" t="e">
        <f t="shared" ref="I1347:I1410" si="21">IF(AND(A1347=$G$6, B1347=$G$5), 1, 0)</f>
        <v>#N/A</v>
      </c>
      <c r="J1347" t="str">
        <f t="array" ref="J1347">IFERROR(INDEX($D$2:$D$3093, SMALL(IF($I$2:$I$3093 = 1, ROW($I$2:$I$3093) - ROW($I$2) + 1), ROWS($I$2:$I1347))), "")</f>
        <v/>
      </c>
      <c r="K1347" s="23"/>
    </row>
    <row r="1348" spans="1:11">
      <c r="A1348" s="22" t="s">
        <v>425</v>
      </c>
      <c r="B1348" s="23" t="s">
        <v>434</v>
      </c>
      <c r="C1348" s="23" t="s">
        <v>452</v>
      </c>
      <c r="D1348" s="23" t="s">
        <v>1000</v>
      </c>
      <c r="I1348" s="20" t="e">
        <f t="shared" si="21"/>
        <v>#N/A</v>
      </c>
      <c r="J1348" t="str">
        <f t="array" ref="J1348">IFERROR(INDEX($D$2:$D$3093, SMALL(IF($I$2:$I$3093 = 1, ROW($I$2:$I$3093) - ROW($I$2) + 1), ROWS($I$2:$I1348))), "")</f>
        <v/>
      </c>
      <c r="K1348" s="23"/>
    </row>
    <row r="1349" spans="1:11">
      <c r="A1349" s="22" t="s">
        <v>439</v>
      </c>
      <c r="B1349" s="23" t="s">
        <v>442</v>
      </c>
      <c r="C1349" s="23" t="s">
        <v>437</v>
      </c>
      <c r="D1349" s="23" t="s">
        <v>2943</v>
      </c>
      <c r="I1349" s="20" t="e">
        <f t="shared" si="21"/>
        <v>#N/A</v>
      </c>
      <c r="J1349" t="str">
        <f t="array" ref="J1349">IFERROR(INDEX($D$2:$D$3093, SMALL(IF($I$2:$I$3093 = 1, ROW($I$2:$I$3093) - ROW($I$2) + 1), ROWS($I$2:$I1349))), "")</f>
        <v/>
      </c>
      <c r="K1349" s="23"/>
    </row>
    <row r="1350" spans="1:11">
      <c r="A1350" s="22" t="s">
        <v>438</v>
      </c>
      <c r="B1350" s="23" t="s">
        <v>431</v>
      </c>
      <c r="C1350" s="23" t="s">
        <v>426</v>
      </c>
      <c r="D1350" s="23" t="s">
        <v>2691</v>
      </c>
      <c r="I1350" s="20" t="e">
        <f t="shared" si="21"/>
        <v>#N/A</v>
      </c>
      <c r="J1350" t="str">
        <f t="array" ref="J1350">IFERROR(INDEX($D$2:$D$3093, SMALL(IF($I$2:$I$3093 = 1, ROW($I$2:$I$3093) - ROW($I$2) + 1), ROWS($I$2:$I1350))), "")</f>
        <v/>
      </c>
      <c r="K1350" s="23"/>
    </row>
    <row r="1351" spans="1:11">
      <c r="A1351" s="22" t="s">
        <v>434</v>
      </c>
      <c r="B1351" s="23" t="s">
        <v>431</v>
      </c>
      <c r="C1351" s="23" t="s">
        <v>438</v>
      </c>
      <c r="D1351" s="23" t="s">
        <v>2151</v>
      </c>
      <c r="I1351" s="20" t="e">
        <f t="shared" si="21"/>
        <v>#N/A</v>
      </c>
      <c r="J1351" t="str">
        <f t="array" ref="J1351">IFERROR(INDEX($D$2:$D$3093, SMALL(IF($I$2:$I$3093 = 1, ROW($I$2:$I$3093) - ROW($I$2) + 1), ROWS($I$2:$I1351))), "")</f>
        <v/>
      </c>
      <c r="K1351" s="23"/>
    </row>
    <row r="1352" spans="1:11">
      <c r="A1352" s="22" t="s">
        <v>425</v>
      </c>
      <c r="B1352" s="23" t="s">
        <v>432</v>
      </c>
      <c r="C1352" s="23" t="s">
        <v>432</v>
      </c>
      <c r="D1352" s="23" t="s">
        <v>951</v>
      </c>
      <c r="I1352" s="20" t="e">
        <f t="shared" si="21"/>
        <v>#N/A</v>
      </c>
      <c r="J1352" t="str">
        <f t="array" ref="J1352">IFERROR(INDEX($D$2:$D$3093, SMALL(IF($I$2:$I$3093 = 1, ROW($I$2:$I$3093) - ROW($I$2) + 1), ROWS($I$2:$I1352))), "")</f>
        <v/>
      </c>
      <c r="K1352" s="23"/>
    </row>
    <row r="1353" spans="1:11">
      <c r="A1353" s="22" t="s">
        <v>425</v>
      </c>
      <c r="B1353" s="23" t="s">
        <v>424</v>
      </c>
      <c r="C1353" s="23" t="s">
        <v>749</v>
      </c>
      <c r="D1353" s="23" t="s">
        <v>5366</v>
      </c>
      <c r="I1353" s="20" t="e">
        <f t="shared" si="21"/>
        <v>#N/A</v>
      </c>
      <c r="J1353" t="str">
        <f t="array" ref="J1353">IFERROR(INDEX($D$2:$D$3093, SMALL(IF($I$2:$I$3093 = 1, ROW($I$2:$I$3093) - ROW($I$2) + 1), ROWS($I$2:$I1353))), "")</f>
        <v/>
      </c>
      <c r="K1353" s="23"/>
    </row>
    <row r="1354" spans="1:11">
      <c r="A1354" s="22" t="s">
        <v>533</v>
      </c>
      <c r="B1354" s="23" t="s">
        <v>429</v>
      </c>
      <c r="C1354" s="23" t="s">
        <v>432</v>
      </c>
      <c r="D1354" s="23" t="s">
        <v>5368</v>
      </c>
      <c r="I1354" s="20" t="e">
        <f t="shared" si="21"/>
        <v>#N/A</v>
      </c>
      <c r="J1354" t="str">
        <f t="array" ref="J1354">IFERROR(INDEX($D$2:$D$3093, SMALL(IF($I$2:$I$3093 = 1, ROW($I$2:$I$3093) - ROW($I$2) + 1), ROWS($I$2:$I1354))), "")</f>
        <v/>
      </c>
      <c r="K1354" s="23"/>
    </row>
    <row r="1355" spans="1:11">
      <c r="A1355" s="22" t="s">
        <v>438</v>
      </c>
      <c r="B1355" s="23" t="s">
        <v>425</v>
      </c>
      <c r="C1355" s="23" t="s">
        <v>443</v>
      </c>
      <c r="D1355" s="23" t="s">
        <v>5367</v>
      </c>
      <c r="I1355" s="20" t="e">
        <f t="shared" si="21"/>
        <v>#N/A</v>
      </c>
      <c r="J1355" t="str">
        <f t="array" ref="J1355">IFERROR(INDEX($D$2:$D$3093, SMALL(IF($I$2:$I$3093 = 1, ROW($I$2:$I$3093) - ROW($I$2) + 1), ROWS($I$2:$I1355))), "")</f>
        <v/>
      </c>
      <c r="K1355" s="23"/>
    </row>
    <row r="1356" spans="1:11">
      <c r="A1356" s="22" t="s">
        <v>533</v>
      </c>
      <c r="B1356" s="23" t="s">
        <v>425</v>
      </c>
      <c r="C1356" s="23" t="s">
        <v>432</v>
      </c>
      <c r="D1356" s="23" t="s">
        <v>1072</v>
      </c>
      <c r="I1356" s="20" t="e">
        <f t="shared" si="21"/>
        <v>#N/A</v>
      </c>
      <c r="J1356" t="str">
        <f t="array" ref="J1356">IFERROR(INDEX($D$2:$D$3093, SMALL(IF($I$2:$I$3093 = 1, ROW($I$2:$I$3093) - ROW($I$2) + 1), ROWS($I$2:$I1356))), "")</f>
        <v/>
      </c>
      <c r="K1356" s="23"/>
    </row>
    <row r="1357" spans="1:11">
      <c r="A1357" s="22" t="s">
        <v>533</v>
      </c>
      <c r="B1357" s="23" t="s">
        <v>424</v>
      </c>
      <c r="C1357" s="23" t="s">
        <v>450</v>
      </c>
      <c r="D1357" s="23" t="s">
        <v>1048</v>
      </c>
      <c r="I1357" s="20" t="e">
        <f t="shared" si="21"/>
        <v>#N/A</v>
      </c>
      <c r="J1357" t="str">
        <f t="array" ref="J1357">IFERROR(INDEX($D$2:$D$3093, SMALL(IF($I$2:$I$3093 = 1, ROW($I$2:$I$3093) - ROW($I$2) + 1), ROWS($I$2:$I1357))), "")</f>
        <v/>
      </c>
      <c r="K1357" s="23"/>
    </row>
    <row r="1358" spans="1:11">
      <c r="A1358" s="22" t="s">
        <v>423</v>
      </c>
      <c r="B1358" s="23" t="s">
        <v>428</v>
      </c>
      <c r="C1358" s="23" t="s">
        <v>533</v>
      </c>
      <c r="D1358" s="23" t="s">
        <v>572</v>
      </c>
      <c r="I1358" s="20" t="e">
        <f t="shared" si="21"/>
        <v>#N/A</v>
      </c>
      <c r="J1358" t="str">
        <f t="array" ref="J1358">IFERROR(INDEX($D$2:$D$3093, SMALL(IF($I$2:$I$3093 = 1, ROW($I$2:$I$3093) - ROW($I$2) + 1), ROWS($I$2:$I1358))), "")</f>
        <v/>
      </c>
      <c r="K1358" s="23"/>
    </row>
    <row r="1359" spans="1:11">
      <c r="A1359" s="22" t="s">
        <v>430</v>
      </c>
      <c r="B1359" s="23" t="s">
        <v>433</v>
      </c>
      <c r="C1359" s="23" t="s">
        <v>429</v>
      </c>
      <c r="D1359" s="23" t="s">
        <v>5370</v>
      </c>
      <c r="I1359" s="20" t="e">
        <f t="shared" si="21"/>
        <v>#N/A</v>
      </c>
      <c r="J1359" t="str">
        <f t="array" ref="J1359">IFERROR(INDEX($D$2:$D$3093, SMALL(IF($I$2:$I$3093 = 1, ROW($I$2:$I$3093) - ROW($I$2) + 1), ROWS($I$2:$I1359))), "")</f>
        <v/>
      </c>
      <c r="K1359" s="23"/>
    </row>
    <row r="1360" spans="1:11">
      <c r="A1360" s="22" t="s">
        <v>434</v>
      </c>
      <c r="B1360" s="23" t="s">
        <v>433</v>
      </c>
      <c r="C1360" s="23" t="s">
        <v>431</v>
      </c>
      <c r="D1360" s="23" t="s">
        <v>5369</v>
      </c>
      <c r="I1360" s="20" t="e">
        <f t="shared" si="21"/>
        <v>#N/A</v>
      </c>
      <c r="J1360" t="str">
        <f t="array" ref="J1360">IFERROR(INDEX($D$2:$D$3093, SMALL(IF($I$2:$I$3093 = 1, ROW($I$2:$I$3093) - ROW($I$2) + 1), ROWS($I$2:$I1360))), "")</f>
        <v/>
      </c>
      <c r="K1360" s="23"/>
    </row>
    <row r="1361" spans="1:11">
      <c r="A1361" s="22" t="s">
        <v>428</v>
      </c>
      <c r="B1361" s="23" t="s">
        <v>435</v>
      </c>
      <c r="C1361" s="23" t="s">
        <v>533</v>
      </c>
      <c r="D1361" s="23" t="s">
        <v>1517</v>
      </c>
      <c r="I1361" s="20" t="e">
        <f t="shared" si="21"/>
        <v>#N/A</v>
      </c>
      <c r="J1361" t="str">
        <f t="array" ref="J1361">IFERROR(INDEX($D$2:$D$3093, SMALL(IF($I$2:$I$3093 = 1, ROW($I$2:$I$3093) - ROW($I$2) + 1), ROWS($I$2:$I1361))), "")</f>
        <v/>
      </c>
      <c r="K1361" s="23"/>
    </row>
    <row r="1362" spans="1:11">
      <c r="A1362" s="22" t="s">
        <v>423</v>
      </c>
      <c r="B1362" s="23" t="s">
        <v>429</v>
      </c>
      <c r="C1362" s="23" t="s">
        <v>426</v>
      </c>
      <c r="D1362" s="23" t="s">
        <v>576</v>
      </c>
      <c r="I1362" s="20" t="e">
        <f t="shared" si="21"/>
        <v>#N/A</v>
      </c>
      <c r="J1362" t="str">
        <f t="array" ref="J1362">IFERROR(INDEX($D$2:$D$3093, SMALL(IF($I$2:$I$3093 = 1, ROW($I$2:$I$3093) - ROW($I$2) + 1), ROWS($I$2:$I1362))), "")</f>
        <v/>
      </c>
      <c r="K1362" s="23"/>
    </row>
    <row r="1363" spans="1:11">
      <c r="A1363" s="22" t="s">
        <v>434</v>
      </c>
      <c r="B1363" s="23" t="s">
        <v>431</v>
      </c>
      <c r="C1363" s="23" t="s">
        <v>446</v>
      </c>
      <c r="D1363" s="23" t="s">
        <v>264</v>
      </c>
      <c r="I1363" s="20" t="e">
        <f t="shared" si="21"/>
        <v>#N/A</v>
      </c>
      <c r="J1363" t="str">
        <f t="array" ref="J1363">IFERROR(INDEX($D$2:$D$3093, SMALL(IF($I$2:$I$3093 = 1, ROW($I$2:$I$3093) - ROW($I$2) + 1), ROWS($I$2:$I1363))), "")</f>
        <v/>
      </c>
      <c r="K1363" s="23"/>
    </row>
    <row r="1364" spans="1:11">
      <c r="A1364" s="22" t="s">
        <v>439</v>
      </c>
      <c r="B1364" s="23" t="s">
        <v>436</v>
      </c>
      <c r="C1364" s="23" t="s">
        <v>426</v>
      </c>
      <c r="D1364" s="23" t="s">
        <v>2881</v>
      </c>
      <c r="I1364" s="20" t="e">
        <f t="shared" si="21"/>
        <v>#N/A</v>
      </c>
      <c r="J1364" t="str">
        <f t="array" ref="J1364">IFERROR(INDEX($D$2:$D$3093, SMALL(IF($I$2:$I$3093 = 1, ROW($I$2:$I$3093) - ROW($I$2) + 1), ROWS($I$2:$I1364))), "")</f>
        <v/>
      </c>
      <c r="K1364" s="23"/>
    </row>
    <row r="1365" spans="1:11">
      <c r="A1365" s="22" t="s">
        <v>434</v>
      </c>
      <c r="B1365" s="23" t="s">
        <v>428</v>
      </c>
      <c r="C1365" s="23" t="s">
        <v>457</v>
      </c>
      <c r="D1365" s="23" t="s">
        <v>2127</v>
      </c>
      <c r="I1365" s="20" t="e">
        <f t="shared" si="21"/>
        <v>#N/A</v>
      </c>
      <c r="J1365" t="str">
        <f t="array" ref="J1365">IFERROR(INDEX($D$2:$D$3093, SMALL(IF($I$2:$I$3093 = 1, ROW($I$2:$I$3093) - ROW($I$2) + 1), ROWS($I$2:$I1365))), "")</f>
        <v/>
      </c>
      <c r="K1365" s="23"/>
    </row>
    <row r="1366" spans="1:11">
      <c r="A1366" s="22" t="s">
        <v>432</v>
      </c>
      <c r="B1366" s="23" t="s">
        <v>427</v>
      </c>
      <c r="C1366" s="23" t="s">
        <v>477</v>
      </c>
      <c r="D1366" s="23" t="s">
        <v>1914</v>
      </c>
      <c r="I1366" s="20" t="e">
        <f t="shared" si="21"/>
        <v>#N/A</v>
      </c>
      <c r="J1366" t="str">
        <f t="array" ref="J1366">IFERROR(INDEX($D$2:$D$3093, SMALL(IF($I$2:$I$3093 = 1, ROW($I$2:$I$3093) - ROW($I$2) + 1), ROWS($I$2:$I1366))), "")</f>
        <v/>
      </c>
      <c r="K1366" s="23"/>
    </row>
    <row r="1367" spans="1:11">
      <c r="A1367" s="22" t="s">
        <v>439</v>
      </c>
      <c r="B1367" s="23" t="s">
        <v>428</v>
      </c>
      <c r="C1367" s="23" t="s">
        <v>434</v>
      </c>
      <c r="D1367" s="23" t="s">
        <v>2826</v>
      </c>
      <c r="I1367" s="20" t="e">
        <f t="shared" si="21"/>
        <v>#N/A</v>
      </c>
      <c r="J1367" t="str">
        <f t="array" ref="J1367">IFERROR(INDEX($D$2:$D$3093, SMALL(IF($I$2:$I$3093 = 1, ROW($I$2:$I$3093) - ROW($I$2) + 1), ROWS($I$2:$I1367))), "")</f>
        <v/>
      </c>
      <c r="K1367" s="23"/>
    </row>
    <row r="1368" spans="1:11">
      <c r="A1368" s="22" t="s">
        <v>425</v>
      </c>
      <c r="B1368" s="23" t="s">
        <v>428</v>
      </c>
      <c r="C1368" s="23" t="s">
        <v>440</v>
      </c>
      <c r="D1368" s="23" t="s">
        <v>5371</v>
      </c>
      <c r="I1368" s="20" t="e">
        <f t="shared" si="21"/>
        <v>#N/A</v>
      </c>
      <c r="J1368" t="str">
        <f t="array" ref="J1368">IFERROR(INDEX($D$2:$D$3093, SMALL(IF($I$2:$I$3093 = 1, ROW($I$2:$I$3093) - ROW($I$2) + 1), ROWS($I$2:$I1368))), "")</f>
        <v/>
      </c>
      <c r="K1368" s="23"/>
    </row>
    <row r="1369" spans="1:11">
      <c r="A1369" s="22" t="s">
        <v>533</v>
      </c>
      <c r="B1369" s="23" t="s">
        <v>428</v>
      </c>
      <c r="C1369" s="23" t="s">
        <v>445</v>
      </c>
      <c r="D1369" s="23" t="s">
        <v>5372</v>
      </c>
      <c r="I1369" s="20" t="e">
        <f t="shared" si="21"/>
        <v>#N/A</v>
      </c>
      <c r="J1369" t="str">
        <f t="array" ref="J1369">IFERROR(INDEX($D$2:$D$3093, SMALL(IF($I$2:$I$3093 = 1, ROW($I$2:$I$3093) - ROW($I$2) + 1), ROWS($I$2:$I1369))), "")</f>
        <v/>
      </c>
      <c r="K1369" s="23"/>
    </row>
    <row r="1370" spans="1:11">
      <c r="A1370" s="22" t="s">
        <v>426</v>
      </c>
      <c r="B1370" s="23" t="s">
        <v>425</v>
      </c>
      <c r="C1370" s="23" t="s">
        <v>435</v>
      </c>
      <c r="D1370" s="23" t="s">
        <v>1246</v>
      </c>
      <c r="I1370" s="20" t="e">
        <f t="shared" si="21"/>
        <v>#N/A</v>
      </c>
      <c r="J1370" t="str">
        <f t="array" ref="J1370">IFERROR(INDEX($D$2:$D$3093, SMALL(IF($I$2:$I$3093 = 1, ROW($I$2:$I$3093) - ROW($I$2) + 1), ROWS($I$2:$I1370))), "")</f>
        <v/>
      </c>
      <c r="K1370" s="23"/>
    </row>
    <row r="1371" spans="1:11">
      <c r="A1371" s="22" t="s">
        <v>452</v>
      </c>
      <c r="B1371" s="23" t="s">
        <v>423</v>
      </c>
      <c r="C1371" s="23" t="s">
        <v>427</v>
      </c>
      <c r="D1371" s="23" t="s">
        <v>2993</v>
      </c>
      <c r="I1371" s="20" t="e">
        <f t="shared" si="21"/>
        <v>#N/A</v>
      </c>
      <c r="J1371" t="str">
        <f t="array" ref="J1371">IFERROR(INDEX($D$2:$D$3093, SMALL(IF($I$2:$I$3093 = 1, ROW($I$2:$I$3093) - ROW($I$2) + 1), ROWS($I$2:$I1371))), "")</f>
        <v/>
      </c>
      <c r="K1371" s="23"/>
    </row>
    <row r="1372" spans="1:11">
      <c r="A1372" s="22" t="s">
        <v>439</v>
      </c>
      <c r="B1372" s="23" t="s">
        <v>434</v>
      </c>
      <c r="C1372" s="23" t="s">
        <v>431</v>
      </c>
      <c r="D1372" s="23" t="s">
        <v>2865</v>
      </c>
      <c r="I1372" s="20" t="e">
        <f t="shared" si="21"/>
        <v>#N/A</v>
      </c>
      <c r="J1372" t="str">
        <f t="array" ref="J1372">IFERROR(INDEX($D$2:$D$3093, SMALL(IF($I$2:$I$3093 = 1, ROW($I$2:$I$3093) - ROW($I$2) + 1), ROWS($I$2:$I1372))), "")</f>
        <v/>
      </c>
      <c r="K1372" s="23"/>
    </row>
    <row r="1373" spans="1:11">
      <c r="A1373" s="22" t="s">
        <v>428</v>
      </c>
      <c r="B1373" s="23" t="s">
        <v>428</v>
      </c>
      <c r="C1373" s="23" t="s">
        <v>533</v>
      </c>
      <c r="D1373" s="23" t="s">
        <v>1503</v>
      </c>
      <c r="I1373" s="20" t="e">
        <f t="shared" si="21"/>
        <v>#N/A</v>
      </c>
      <c r="J1373" t="str">
        <f t="array" ref="J1373">IFERROR(INDEX($D$2:$D$3093, SMALL(IF($I$2:$I$3093 = 1, ROW($I$2:$I$3093) - ROW($I$2) + 1), ROWS($I$2:$I1373))), "")</f>
        <v/>
      </c>
      <c r="K1373" s="23"/>
    </row>
    <row r="1374" spans="1:11">
      <c r="A1374" s="22" t="s">
        <v>429</v>
      </c>
      <c r="B1374" s="23" t="s">
        <v>431</v>
      </c>
      <c r="C1374" s="23" t="s">
        <v>533</v>
      </c>
      <c r="D1374" s="23" t="s">
        <v>1554</v>
      </c>
      <c r="I1374" s="20" t="e">
        <f t="shared" si="21"/>
        <v>#N/A</v>
      </c>
      <c r="J1374" t="str">
        <f t="array" ref="J1374">IFERROR(INDEX($D$2:$D$3093, SMALL(IF($I$2:$I$3093 = 1, ROW($I$2:$I$3093) - ROW($I$2) + 1), ROWS($I$2:$I1374))), "")</f>
        <v/>
      </c>
      <c r="K1374" s="23"/>
    </row>
    <row r="1375" spans="1:11">
      <c r="A1375" s="22" t="s">
        <v>425</v>
      </c>
      <c r="B1375" s="23" t="s">
        <v>433</v>
      </c>
      <c r="C1375" s="23" t="s">
        <v>451</v>
      </c>
      <c r="D1375" s="23" t="s">
        <v>970</v>
      </c>
      <c r="I1375" s="20" t="e">
        <f t="shared" si="21"/>
        <v>#N/A</v>
      </c>
      <c r="J1375" t="str">
        <f t="array" ref="J1375">IFERROR(INDEX($D$2:$D$3093, SMALL(IF($I$2:$I$3093 = 1, ROW($I$2:$I$3093) - ROW($I$2) + 1), ROWS($I$2:$I1375))), "")</f>
        <v/>
      </c>
      <c r="K1375" s="23"/>
    </row>
    <row r="1376" spans="1:11">
      <c r="A1376" s="22" t="s">
        <v>425</v>
      </c>
      <c r="B1376" s="23" t="s">
        <v>533</v>
      </c>
      <c r="C1376" s="23" t="s">
        <v>434</v>
      </c>
      <c r="D1376" s="23" t="s">
        <v>828</v>
      </c>
      <c r="I1376" s="20" t="e">
        <f t="shared" si="21"/>
        <v>#N/A</v>
      </c>
      <c r="J1376" t="str">
        <f t="array" ref="J1376">IFERROR(INDEX($D$2:$D$3093, SMALL(IF($I$2:$I$3093 = 1, ROW($I$2:$I$3093) - ROW($I$2) + 1), ROWS($I$2:$I1376))), "")</f>
        <v/>
      </c>
      <c r="K1376" s="23"/>
    </row>
    <row r="1377" spans="1:11">
      <c r="A1377" s="22" t="s">
        <v>425</v>
      </c>
      <c r="B1377" s="23" t="s">
        <v>425</v>
      </c>
      <c r="C1377" s="23" t="s">
        <v>593</v>
      </c>
      <c r="D1377" s="23" t="s">
        <v>794</v>
      </c>
      <c r="I1377" s="20" t="e">
        <f t="shared" si="21"/>
        <v>#N/A</v>
      </c>
      <c r="J1377" t="str">
        <f t="array" ref="J1377">IFERROR(INDEX($D$2:$D$3093, SMALL(IF($I$2:$I$3093 = 1, ROW($I$2:$I$3093) - ROW($I$2) + 1), ROWS($I$2:$I1377))), "")</f>
        <v/>
      </c>
      <c r="K1377" s="23"/>
    </row>
    <row r="1378" spans="1:11">
      <c r="A1378" s="22" t="s">
        <v>431</v>
      </c>
      <c r="B1378" s="23" t="s">
        <v>437</v>
      </c>
      <c r="C1378" s="23" t="s">
        <v>430</v>
      </c>
      <c r="D1378" s="23" t="s">
        <v>1865</v>
      </c>
      <c r="I1378" s="20" t="e">
        <f t="shared" si="21"/>
        <v>#N/A</v>
      </c>
      <c r="J1378" t="str">
        <f t="array" ref="J1378">IFERROR(INDEX($D$2:$D$3093, SMALL(IF($I$2:$I$3093 = 1, ROW($I$2:$I$3093) - ROW($I$2) + 1), ROWS($I$2:$I1378))), "")</f>
        <v/>
      </c>
      <c r="K1378" s="23"/>
    </row>
    <row r="1379" spans="1:11">
      <c r="A1379" s="22" t="s">
        <v>465</v>
      </c>
      <c r="B1379" s="23" t="s">
        <v>423</v>
      </c>
      <c r="C1379" s="23" t="s">
        <v>430</v>
      </c>
      <c r="D1379" s="23" t="s">
        <v>3120</v>
      </c>
      <c r="I1379" s="20" t="e">
        <f t="shared" si="21"/>
        <v>#N/A</v>
      </c>
      <c r="J1379" t="str">
        <f t="array" ref="J1379">IFERROR(INDEX($D$2:$D$3093, SMALL(IF($I$2:$I$3093 = 1, ROW($I$2:$I$3093) - ROW($I$2) + 1), ROWS($I$2:$I1379))), "")</f>
        <v/>
      </c>
      <c r="K1379" s="23"/>
    </row>
    <row r="1380" spans="1:11">
      <c r="A1380" s="22" t="s">
        <v>424</v>
      </c>
      <c r="B1380" s="23" t="s">
        <v>435</v>
      </c>
      <c r="C1380" s="23" t="s">
        <v>423</v>
      </c>
      <c r="D1380" s="23" t="s">
        <v>5374</v>
      </c>
      <c r="I1380" s="20" t="e">
        <f t="shared" si="21"/>
        <v>#N/A</v>
      </c>
      <c r="J1380" t="str">
        <f t="array" ref="J1380">IFERROR(INDEX($D$2:$D$3093, SMALL(IF($I$2:$I$3093 = 1, ROW($I$2:$I$3093) - ROW($I$2) + 1), ROWS($I$2:$I1380))), "")</f>
        <v/>
      </c>
      <c r="K1380" s="23"/>
    </row>
    <row r="1381" spans="1:11">
      <c r="A1381" s="22" t="s">
        <v>435</v>
      </c>
      <c r="B1381" s="23" t="s">
        <v>440</v>
      </c>
      <c r="C1381" s="23" t="s">
        <v>430</v>
      </c>
      <c r="D1381" s="23" t="s">
        <v>5373</v>
      </c>
      <c r="I1381" s="20" t="e">
        <f t="shared" si="21"/>
        <v>#N/A</v>
      </c>
      <c r="J1381" t="str">
        <f t="array" ref="J1381">IFERROR(INDEX($D$2:$D$3093, SMALL(IF($I$2:$I$3093 = 1, ROW($I$2:$I$3093) - ROW($I$2) + 1), ROWS($I$2:$I1381))), "")</f>
        <v/>
      </c>
      <c r="K1381" s="23"/>
    </row>
    <row r="1382" spans="1:11">
      <c r="A1382" s="22" t="s">
        <v>431</v>
      </c>
      <c r="B1382" s="23" t="s">
        <v>434</v>
      </c>
      <c r="C1382" s="23" t="s">
        <v>424</v>
      </c>
      <c r="D1382" s="23" t="s">
        <v>266</v>
      </c>
      <c r="I1382" s="20" t="e">
        <f t="shared" si="21"/>
        <v>#N/A</v>
      </c>
      <c r="J1382" t="str">
        <f t="array" ref="J1382">IFERROR(INDEX($D$2:$D$3093, SMALL(IF($I$2:$I$3093 = 1, ROW($I$2:$I$3093) - ROW($I$2) + 1), ROWS($I$2:$I1382))), "")</f>
        <v/>
      </c>
      <c r="K1382" s="23"/>
    </row>
    <row r="1383" spans="1:11">
      <c r="A1383" s="22" t="s">
        <v>426</v>
      </c>
      <c r="B1383" s="23" t="s">
        <v>430</v>
      </c>
      <c r="C1383" s="23" t="s">
        <v>432</v>
      </c>
      <c r="D1383" s="23" t="s">
        <v>1316</v>
      </c>
      <c r="I1383" s="20" t="e">
        <f t="shared" si="21"/>
        <v>#N/A</v>
      </c>
      <c r="J1383" t="str">
        <f t="array" ref="J1383">IFERROR(INDEX($D$2:$D$3093, SMALL(IF($I$2:$I$3093 = 1, ROW($I$2:$I$3093) - ROW($I$2) + 1), ROWS($I$2:$I1383))), "")</f>
        <v/>
      </c>
      <c r="K1383" s="23"/>
    </row>
    <row r="1384" spans="1:11">
      <c r="A1384" s="22" t="s">
        <v>434</v>
      </c>
      <c r="B1384" s="23" t="s">
        <v>427</v>
      </c>
      <c r="C1384" s="23" t="s">
        <v>438</v>
      </c>
      <c r="D1384" s="23" t="s">
        <v>2112</v>
      </c>
      <c r="I1384" s="20" t="e">
        <f t="shared" si="21"/>
        <v>#N/A</v>
      </c>
      <c r="J1384" t="str">
        <f t="array" ref="J1384">IFERROR(INDEX($D$2:$D$3093, SMALL(IF($I$2:$I$3093 = 1, ROW($I$2:$I$3093) - ROW($I$2) + 1), ROWS($I$2:$I1384))), "")</f>
        <v/>
      </c>
      <c r="K1384" s="23"/>
    </row>
    <row r="1385" spans="1:11">
      <c r="A1385" s="22" t="s">
        <v>430</v>
      </c>
      <c r="B1385" s="23" t="s">
        <v>428</v>
      </c>
      <c r="C1385" s="23" t="s">
        <v>450</v>
      </c>
      <c r="D1385" s="23" t="s">
        <v>1655</v>
      </c>
      <c r="I1385" s="20" t="e">
        <f t="shared" si="21"/>
        <v>#N/A</v>
      </c>
      <c r="J1385" t="str">
        <f t="array" ref="J1385">IFERROR(INDEX($D$2:$D$3093, SMALL(IF($I$2:$I$3093 = 1, ROW($I$2:$I$3093) - ROW($I$2) + 1), ROWS($I$2:$I1385))), "")</f>
        <v/>
      </c>
      <c r="K1385" s="23"/>
    </row>
    <row r="1386" spans="1:11">
      <c r="A1386" s="22" t="s">
        <v>438</v>
      </c>
      <c r="B1386" s="23" t="s">
        <v>423</v>
      </c>
      <c r="C1386" s="23" t="s">
        <v>429</v>
      </c>
      <c r="D1386" s="23" t="s">
        <v>2591</v>
      </c>
      <c r="I1386" s="20" t="e">
        <f t="shared" si="21"/>
        <v>#N/A</v>
      </c>
      <c r="J1386" t="str">
        <f t="array" ref="J1386">IFERROR(INDEX($D$2:$D$3093, SMALL(IF($I$2:$I$3093 = 1, ROW($I$2:$I$3093) - ROW($I$2) + 1), ROWS($I$2:$I1386))), "")</f>
        <v/>
      </c>
      <c r="K1386" s="23"/>
    </row>
    <row r="1387" spans="1:11">
      <c r="A1387" s="22" t="s">
        <v>435</v>
      </c>
      <c r="B1387" s="23" t="s">
        <v>423</v>
      </c>
      <c r="C1387" s="23" t="s">
        <v>428</v>
      </c>
      <c r="D1387" s="23" t="s">
        <v>2241</v>
      </c>
      <c r="I1387" s="20" t="e">
        <f t="shared" si="21"/>
        <v>#N/A</v>
      </c>
      <c r="J1387" t="str">
        <f t="array" ref="J1387">IFERROR(INDEX($D$2:$D$3093, SMALL(IF($I$2:$I$3093 = 1, ROW($I$2:$I$3093) - ROW($I$2) + 1), ROWS($I$2:$I1387))), "")</f>
        <v/>
      </c>
      <c r="K1387" s="23"/>
    </row>
    <row r="1388" spans="1:11">
      <c r="A1388" s="22" t="s">
        <v>431</v>
      </c>
      <c r="B1388" s="23" t="s">
        <v>436</v>
      </c>
      <c r="C1388" s="23" t="s">
        <v>429</v>
      </c>
      <c r="D1388" s="23" t="s">
        <v>1854</v>
      </c>
      <c r="I1388" s="20" t="e">
        <f t="shared" si="21"/>
        <v>#N/A</v>
      </c>
      <c r="J1388" t="str">
        <f t="array" ref="J1388">IFERROR(INDEX($D$2:$D$3093, SMALL(IF($I$2:$I$3093 = 1, ROW($I$2:$I$3093) - ROW($I$2) + 1), ROWS($I$2:$I1388))), "")</f>
        <v/>
      </c>
      <c r="K1388" s="23"/>
    </row>
    <row r="1389" spans="1:11">
      <c r="A1389" s="22" t="s">
        <v>431</v>
      </c>
      <c r="B1389" s="23" t="s">
        <v>424</v>
      </c>
      <c r="C1389" s="23" t="s">
        <v>426</v>
      </c>
      <c r="D1389" s="23" t="s">
        <v>1790</v>
      </c>
      <c r="I1389" s="20" t="e">
        <f t="shared" si="21"/>
        <v>#N/A</v>
      </c>
      <c r="J1389" t="str">
        <f t="array" ref="J1389">IFERROR(INDEX($D$2:$D$3093, SMALL(IF($I$2:$I$3093 = 1, ROW($I$2:$I$3093) - ROW($I$2) + 1), ROWS($I$2:$I1389))), "")</f>
        <v/>
      </c>
      <c r="K1389" s="23"/>
    </row>
    <row r="1390" spans="1:11">
      <c r="A1390" s="22" t="s">
        <v>430</v>
      </c>
      <c r="B1390" s="23" t="s">
        <v>423</v>
      </c>
      <c r="C1390" s="23" t="s">
        <v>430</v>
      </c>
      <c r="D1390" s="23" t="s">
        <v>1579</v>
      </c>
      <c r="I1390" s="20" t="e">
        <f t="shared" si="21"/>
        <v>#N/A</v>
      </c>
      <c r="J1390" t="str">
        <f t="array" ref="J1390">IFERROR(INDEX($D$2:$D$3093, SMALL(IF($I$2:$I$3093 = 1, ROW($I$2:$I$3093) - ROW($I$2) + 1), ROWS($I$2:$I1390))), "")</f>
        <v/>
      </c>
      <c r="K1390" s="23"/>
    </row>
    <row r="1391" spans="1:11">
      <c r="A1391" s="22" t="s">
        <v>427</v>
      </c>
      <c r="B1391" s="23" t="s">
        <v>434</v>
      </c>
      <c r="C1391" s="23" t="s">
        <v>428</v>
      </c>
      <c r="D1391" s="23" t="s">
        <v>5376</v>
      </c>
      <c r="I1391" s="20" t="e">
        <f t="shared" si="21"/>
        <v>#N/A</v>
      </c>
      <c r="J1391" t="str">
        <f t="array" ref="J1391">IFERROR(INDEX($D$2:$D$3093, SMALL(IF($I$2:$I$3093 = 1, ROW($I$2:$I$3093) - ROW($I$2) + 1), ROWS($I$2:$I1391))), "")</f>
        <v/>
      </c>
      <c r="K1391" s="23"/>
    </row>
    <row r="1392" spans="1:11">
      <c r="A1392" s="22" t="s">
        <v>434</v>
      </c>
      <c r="B1392" s="23" t="s">
        <v>425</v>
      </c>
      <c r="C1392" s="23" t="s">
        <v>434</v>
      </c>
      <c r="D1392" s="23" t="s">
        <v>5375</v>
      </c>
      <c r="I1392" s="20" t="e">
        <f t="shared" si="21"/>
        <v>#N/A</v>
      </c>
      <c r="J1392" t="str">
        <f t="array" ref="J1392">IFERROR(INDEX($D$2:$D$3093, SMALL(IF($I$2:$I$3093 = 1, ROW($I$2:$I$3093) - ROW($I$2) + 1), ROWS($I$2:$I1392))), "")</f>
        <v/>
      </c>
      <c r="K1392" s="23"/>
    </row>
    <row r="1393" spans="1:11">
      <c r="A1393" s="22" t="s">
        <v>434</v>
      </c>
      <c r="B1393" s="23" t="s">
        <v>432</v>
      </c>
      <c r="C1393" s="23" t="s">
        <v>459</v>
      </c>
      <c r="D1393" s="23" t="s">
        <v>268</v>
      </c>
      <c r="I1393" s="20" t="e">
        <f t="shared" si="21"/>
        <v>#N/A</v>
      </c>
      <c r="J1393" t="str">
        <f t="array" ref="J1393">IFERROR(INDEX($D$2:$D$3093, SMALL(IF($I$2:$I$3093 = 1, ROW($I$2:$I$3093) - ROW($I$2) + 1), ROWS($I$2:$I1393))), "")</f>
        <v/>
      </c>
      <c r="K1393" s="23"/>
    </row>
    <row r="1394" spans="1:11">
      <c r="A1394" s="22" t="s">
        <v>439</v>
      </c>
      <c r="B1394" s="23" t="s">
        <v>426</v>
      </c>
      <c r="C1394" s="23" t="s">
        <v>437</v>
      </c>
      <c r="D1394" s="23" t="s">
        <v>2800</v>
      </c>
      <c r="I1394" s="20" t="e">
        <f t="shared" si="21"/>
        <v>#N/A</v>
      </c>
      <c r="J1394" t="str">
        <f t="array" ref="J1394">IFERROR(INDEX($D$2:$D$3093, SMALL(IF($I$2:$I$3093 = 1, ROW($I$2:$I$3093) - ROW($I$2) + 1), ROWS($I$2:$I1394))), "")</f>
        <v/>
      </c>
      <c r="K1394" s="23"/>
    </row>
    <row r="1395" spans="1:11">
      <c r="A1395" s="22" t="s">
        <v>426</v>
      </c>
      <c r="B1395" s="23" t="s">
        <v>428</v>
      </c>
      <c r="C1395" s="23" t="s">
        <v>431</v>
      </c>
      <c r="D1395" s="23" t="s">
        <v>270</v>
      </c>
      <c r="I1395" s="20" t="e">
        <f t="shared" si="21"/>
        <v>#N/A</v>
      </c>
      <c r="J1395" t="str">
        <f t="array" ref="J1395">IFERROR(INDEX($D$2:$D$3093, SMALL(IF($I$2:$I$3093 = 1, ROW($I$2:$I$3093) - ROW($I$2) + 1), ROWS($I$2:$I1395))), "")</f>
        <v/>
      </c>
      <c r="K1395" s="23"/>
    </row>
    <row r="1396" spans="1:11">
      <c r="A1396" s="22" t="s">
        <v>434</v>
      </c>
      <c r="B1396" s="23" t="s">
        <v>430</v>
      </c>
      <c r="C1396" s="23" t="s">
        <v>434</v>
      </c>
      <c r="D1396" s="23" t="s">
        <v>2141</v>
      </c>
      <c r="I1396" s="20" t="e">
        <f t="shared" si="21"/>
        <v>#N/A</v>
      </c>
      <c r="J1396" t="str">
        <f t="array" ref="J1396">IFERROR(INDEX($D$2:$D$3093, SMALL(IF($I$2:$I$3093 = 1, ROW($I$2:$I$3093) - ROW($I$2) + 1), ROWS($I$2:$I1396))), "")</f>
        <v/>
      </c>
      <c r="K1396" s="23"/>
    </row>
    <row r="1397" spans="1:11">
      <c r="A1397" s="22" t="s">
        <v>533</v>
      </c>
      <c r="B1397" s="23" t="s">
        <v>429</v>
      </c>
      <c r="C1397" s="23" t="s">
        <v>433</v>
      </c>
      <c r="D1397" s="23" t="s">
        <v>1154</v>
      </c>
      <c r="I1397" s="20" t="e">
        <f t="shared" si="21"/>
        <v>#N/A</v>
      </c>
      <c r="J1397" t="str">
        <f t="array" ref="J1397">IFERROR(INDEX($D$2:$D$3093, SMALL(IF($I$2:$I$3093 = 1, ROW($I$2:$I$3093) - ROW($I$2) + 1), ROWS($I$2:$I1397))), "")</f>
        <v/>
      </c>
      <c r="K1397" s="23"/>
    </row>
    <row r="1398" spans="1:11">
      <c r="A1398" s="22" t="s">
        <v>425</v>
      </c>
      <c r="B1398" s="23" t="s">
        <v>429</v>
      </c>
      <c r="C1398" s="23" t="s">
        <v>455</v>
      </c>
      <c r="D1398" s="23" t="s">
        <v>892</v>
      </c>
      <c r="I1398" s="20" t="e">
        <f t="shared" si="21"/>
        <v>#N/A</v>
      </c>
      <c r="J1398" t="str">
        <f t="array" ref="J1398">IFERROR(INDEX($D$2:$D$3093, SMALL(IF($I$2:$I$3093 = 1, ROW($I$2:$I$3093) - ROW($I$2) + 1), ROWS($I$2:$I1398))), "")</f>
        <v/>
      </c>
      <c r="K1398" s="23"/>
    </row>
    <row r="1399" spans="1:11">
      <c r="A1399" s="22" t="s">
        <v>439</v>
      </c>
      <c r="B1399" s="23" t="s">
        <v>443</v>
      </c>
      <c r="C1399" s="23" t="s">
        <v>425</v>
      </c>
      <c r="D1399" s="23" t="s">
        <v>2953</v>
      </c>
      <c r="I1399" s="20" t="e">
        <f t="shared" si="21"/>
        <v>#N/A</v>
      </c>
      <c r="J1399" t="str">
        <f t="array" ref="J1399">IFERROR(INDEX($D$2:$D$3093, SMALL(IF($I$2:$I$3093 = 1, ROW($I$2:$I$3093) - ROW($I$2) + 1), ROWS($I$2:$I1399))), "")</f>
        <v/>
      </c>
      <c r="K1399" s="23"/>
    </row>
    <row r="1400" spans="1:11">
      <c r="A1400" s="22" t="s">
        <v>439</v>
      </c>
      <c r="B1400" s="23" t="s">
        <v>433</v>
      </c>
      <c r="C1400" s="23" t="s">
        <v>428</v>
      </c>
      <c r="D1400" s="23" t="s">
        <v>2859</v>
      </c>
      <c r="I1400" s="20" t="e">
        <f t="shared" si="21"/>
        <v>#N/A</v>
      </c>
      <c r="J1400" t="str">
        <f t="array" ref="J1400">IFERROR(INDEX($D$2:$D$3093, SMALL(IF($I$2:$I$3093 = 1, ROW($I$2:$I$3093) - ROW($I$2) + 1), ROWS($I$2:$I1400))), "")</f>
        <v/>
      </c>
      <c r="K1400" s="23"/>
    </row>
    <row r="1401" spans="1:11">
      <c r="A1401" s="22" t="s">
        <v>432</v>
      </c>
      <c r="B1401" s="23" t="s">
        <v>427</v>
      </c>
      <c r="C1401" s="23" t="s">
        <v>478</v>
      </c>
      <c r="D1401" s="23" t="s">
        <v>1915</v>
      </c>
      <c r="I1401" s="20" t="e">
        <f t="shared" si="21"/>
        <v>#N/A</v>
      </c>
      <c r="J1401" t="str">
        <f t="array" ref="J1401">IFERROR(INDEX($D$2:$D$3093, SMALL(IF($I$2:$I$3093 = 1, ROW($I$2:$I$3093) - ROW($I$2) + 1), ROWS($I$2:$I1401))), "")</f>
        <v/>
      </c>
      <c r="K1401" s="23"/>
    </row>
    <row r="1402" spans="1:11">
      <c r="A1402" s="22" t="s">
        <v>426</v>
      </c>
      <c r="B1402" s="23" t="s">
        <v>426</v>
      </c>
      <c r="C1402" s="23" t="s">
        <v>431</v>
      </c>
      <c r="D1402" s="23" t="s">
        <v>1286</v>
      </c>
      <c r="I1402" s="20" t="e">
        <f t="shared" si="21"/>
        <v>#N/A</v>
      </c>
      <c r="J1402" t="str">
        <f t="array" ref="J1402">IFERROR(INDEX($D$2:$D$3093, SMALL(IF($I$2:$I$3093 = 1, ROW($I$2:$I$3093) - ROW($I$2) + 1), ROWS($I$2:$I1402))), "")</f>
        <v/>
      </c>
      <c r="K1402" s="23"/>
    </row>
    <row r="1403" spans="1:11">
      <c r="A1403" s="22" t="s">
        <v>434</v>
      </c>
      <c r="B1403" s="23" t="s">
        <v>428</v>
      </c>
      <c r="C1403" s="23" t="s">
        <v>458</v>
      </c>
      <c r="D1403" s="23" t="s">
        <v>2128</v>
      </c>
      <c r="I1403" s="20" t="e">
        <f t="shared" si="21"/>
        <v>#N/A</v>
      </c>
      <c r="J1403" t="str">
        <f t="array" ref="J1403">IFERROR(INDEX($D$2:$D$3093, SMALL(IF($I$2:$I$3093 = 1, ROW($I$2:$I$3093) - ROW($I$2) + 1), ROWS($I$2:$I1403))), "")</f>
        <v/>
      </c>
      <c r="K1403" s="23"/>
    </row>
    <row r="1404" spans="1:11">
      <c r="A1404" s="22" t="s">
        <v>533</v>
      </c>
      <c r="B1404" s="23" t="s">
        <v>433</v>
      </c>
      <c r="C1404" s="23" t="s">
        <v>437</v>
      </c>
      <c r="D1404" s="23" t="s">
        <v>1203</v>
      </c>
      <c r="I1404" s="20" t="e">
        <f t="shared" si="21"/>
        <v>#N/A</v>
      </c>
      <c r="J1404" t="str">
        <f t="array" ref="J1404">IFERROR(INDEX($D$2:$D$3093, SMALL(IF($I$2:$I$3093 = 1, ROW($I$2:$I$3093) - ROW($I$2) + 1), ROWS($I$2:$I1404))), "")</f>
        <v/>
      </c>
      <c r="K1404" s="23"/>
    </row>
    <row r="1405" spans="1:11">
      <c r="A1405" s="22" t="s">
        <v>431</v>
      </c>
      <c r="B1405" s="23" t="s">
        <v>435</v>
      </c>
      <c r="C1405" s="23" t="s">
        <v>428</v>
      </c>
      <c r="D1405" s="23" t="s">
        <v>273</v>
      </c>
      <c r="I1405" s="20" t="e">
        <f t="shared" si="21"/>
        <v>#N/A</v>
      </c>
      <c r="J1405" t="str">
        <f t="array" ref="J1405">IFERROR(INDEX($D$2:$D$3093, SMALL(IF($I$2:$I$3093 = 1, ROW($I$2:$I$3093) - ROW($I$2) + 1), ROWS($I$2:$I1405))), "")</f>
        <v/>
      </c>
      <c r="K1405" s="23"/>
    </row>
    <row r="1406" spans="1:11">
      <c r="A1406" s="22" t="s">
        <v>437</v>
      </c>
      <c r="B1406" s="23" t="s">
        <v>425</v>
      </c>
      <c r="C1406" s="23" t="s">
        <v>434</v>
      </c>
      <c r="D1406" s="23" t="s">
        <v>2455</v>
      </c>
      <c r="I1406" s="20" t="e">
        <f t="shared" si="21"/>
        <v>#N/A</v>
      </c>
      <c r="J1406" t="str">
        <f t="array" ref="J1406">IFERROR(INDEX($D$2:$D$3093, SMALL(IF($I$2:$I$3093 = 1, ROW($I$2:$I$3093) - ROW($I$2) + 1), ROWS($I$2:$I1406))), "")</f>
        <v/>
      </c>
      <c r="K1406" s="23"/>
    </row>
    <row r="1407" spans="1:11">
      <c r="A1407" s="22" t="s">
        <v>439</v>
      </c>
      <c r="B1407" s="23" t="s">
        <v>426</v>
      </c>
      <c r="C1407" s="23" t="s">
        <v>438</v>
      </c>
      <c r="D1407" s="23" t="s">
        <v>2801</v>
      </c>
      <c r="I1407" s="20" t="e">
        <f t="shared" si="21"/>
        <v>#N/A</v>
      </c>
      <c r="J1407" t="str">
        <f t="array" ref="J1407">IFERROR(INDEX($D$2:$D$3093, SMALL(IF($I$2:$I$3093 = 1, ROW($I$2:$I$3093) - ROW($I$2) + 1), ROWS($I$2:$I1407))), "")</f>
        <v/>
      </c>
      <c r="K1407" s="23"/>
    </row>
    <row r="1408" spans="1:11">
      <c r="A1408" s="22" t="s">
        <v>439</v>
      </c>
      <c r="B1408" s="23" t="s">
        <v>425</v>
      </c>
      <c r="C1408" s="23" t="s">
        <v>438</v>
      </c>
      <c r="D1408" s="23" t="s">
        <v>2778</v>
      </c>
      <c r="I1408" s="20" t="e">
        <f t="shared" si="21"/>
        <v>#N/A</v>
      </c>
      <c r="J1408" t="str">
        <f t="array" ref="J1408">IFERROR(INDEX($D$2:$D$3093, SMALL(IF($I$2:$I$3093 = 1, ROW($I$2:$I$3093) - ROW($I$2) + 1), ROWS($I$2:$I1408))), "")</f>
        <v/>
      </c>
      <c r="K1408" s="23"/>
    </row>
    <row r="1409" spans="1:11">
      <c r="A1409" s="22" t="s">
        <v>430</v>
      </c>
      <c r="B1409" s="23" t="s">
        <v>428</v>
      </c>
      <c r="C1409" s="23" t="s">
        <v>451</v>
      </c>
      <c r="D1409" s="23" t="s">
        <v>1656</v>
      </c>
      <c r="I1409" s="20" t="e">
        <f t="shared" si="21"/>
        <v>#N/A</v>
      </c>
      <c r="J1409" t="str">
        <f t="array" ref="J1409">IFERROR(INDEX($D$2:$D$3093, SMALL(IF($I$2:$I$3093 = 1, ROW($I$2:$I$3093) - ROW($I$2) + 1), ROWS($I$2:$I1409))), "")</f>
        <v/>
      </c>
      <c r="K1409" s="23"/>
    </row>
    <row r="1410" spans="1:11">
      <c r="A1410" s="22" t="s">
        <v>426</v>
      </c>
      <c r="B1410" s="23" t="s">
        <v>425</v>
      </c>
      <c r="C1410" s="23" t="s">
        <v>436</v>
      </c>
      <c r="D1410" s="23" t="s">
        <v>1247</v>
      </c>
      <c r="I1410" s="20" t="e">
        <f t="shared" si="21"/>
        <v>#N/A</v>
      </c>
      <c r="J1410" t="str">
        <f t="array" ref="J1410">IFERROR(INDEX($D$2:$D$3093, SMALL(IF($I$2:$I$3093 = 1, ROW($I$2:$I$3093) - ROW($I$2) + 1), ROWS($I$2:$I1410))), "")</f>
        <v/>
      </c>
      <c r="K1410" s="23"/>
    </row>
    <row r="1411" spans="1:11">
      <c r="A1411" s="22" t="s">
        <v>426</v>
      </c>
      <c r="B1411" s="23" t="s">
        <v>432</v>
      </c>
      <c r="C1411" s="23" t="s">
        <v>424</v>
      </c>
      <c r="D1411" s="23" t="s">
        <v>1325</v>
      </c>
      <c r="I1411" s="20" t="e">
        <f t="shared" ref="I1411:I1474" si="22">IF(AND(A1411=$G$6, B1411=$G$5), 1, 0)</f>
        <v>#N/A</v>
      </c>
      <c r="J1411" t="str">
        <f t="array" ref="J1411">IFERROR(INDEX($D$2:$D$3093, SMALL(IF($I$2:$I$3093 = 1, ROW($I$2:$I$3093) - ROW($I$2) + 1), ROWS($I$2:$I1411))), "")</f>
        <v/>
      </c>
      <c r="K1411" s="23"/>
    </row>
    <row r="1412" spans="1:11">
      <c r="A1412" s="22" t="s">
        <v>432</v>
      </c>
      <c r="B1412" s="23" t="s">
        <v>533</v>
      </c>
      <c r="C1412" s="23" t="s">
        <v>428</v>
      </c>
      <c r="D1412" s="23" t="s">
        <v>1890</v>
      </c>
      <c r="I1412" s="20" t="e">
        <f t="shared" si="22"/>
        <v>#N/A</v>
      </c>
      <c r="J1412" t="str">
        <f t="array" ref="J1412">IFERROR(INDEX($D$2:$D$3093, SMALL(IF($I$2:$I$3093 = 1, ROW($I$2:$I$3093) - ROW($I$2) + 1), ROWS($I$2:$I1412))), "")</f>
        <v/>
      </c>
      <c r="K1412" s="23"/>
    </row>
    <row r="1413" spans="1:11">
      <c r="A1413" s="22" t="s">
        <v>533</v>
      </c>
      <c r="B1413" s="23" t="s">
        <v>426</v>
      </c>
      <c r="C1413" s="23" t="s">
        <v>445</v>
      </c>
      <c r="D1413" s="23" t="s">
        <v>1096</v>
      </c>
      <c r="I1413" s="20" t="e">
        <f t="shared" si="22"/>
        <v>#N/A</v>
      </c>
      <c r="J1413" t="str">
        <f t="array" ref="J1413">IFERROR(INDEX($D$2:$D$3093, SMALL(IF($I$2:$I$3093 = 1, ROW($I$2:$I$3093) - ROW($I$2) + 1), ROWS($I$2:$I1413))), "")</f>
        <v/>
      </c>
      <c r="K1413" s="23"/>
    </row>
    <row r="1414" spans="1:11">
      <c r="A1414" s="22" t="s">
        <v>533</v>
      </c>
      <c r="B1414" s="23" t="s">
        <v>429</v>
      </c>
      <c r="C1414" s="23" t="s">
        <v>434</v>
      </c>
      <c r="D1414" s="23" t="s">
        <v>1155</v>
      </c>
      <c r="I1414" s="20" t="e">
        <f t="shared" si="22"/>
        <v>#N/A</v>
      </c>
      <c r="J1414" t="str">
        <f t="array" ref="J1414">IFERROR(INDEX($D$2:$D$3093, SMALL(IF($I$2:$I$3093 = 1, ROW($I$2:$I$3093) - ROW($I$2) + 1), ROWS($I$2:$I1414))), "")</f>
        <v/>
      </c>
      <c r="K1414" s="23"/>
    </row>
    <row r="1415" spans="1:11">
      <c r="A1415" s="22" t="s">
        <v>425</v>
      </c>
      <c r="B1415" s="23" t="s">
        <v>424</v>
      </c>
      <c r="C1415" s="23" t="s">
        <v>474</v>
      </c>
      <c r="D1415" s="23" t="s">
        <v>5377</v>
      </c>
      <c r="I1415" s="20" t="e">
        <f t="shared" si="22"/>
        <v>#N/A</v>
      </c>
      <c r="J1415" t="str">
        <f t="array" ref="J1415">IFERROR(INDEX($D$2:$D$3093, SMALL(IF($I$2:$I$3093 = 1, ROW($I$2:$I$3093) - ROW($I$2) + 1), ROWS($I$2:$I1415))), "")</f>
        <v/>
      </c>
      <c r="K1415" s="23"/>
    </row>
    <row r="1416" spans="1:11">
      <c r="A1416" s="22" t="s">
        <v>427</v>
      </c>
      <c r="B1416" s="23" t="s">
        <v>431</v>
      </c>
      <c r="C1416" s="23" t="s">
        <v>429</v>
      </c>
      <c r="D1416" s="23" t="s">
        <v>5378</v>
      </c>
      <c r="I1416" s="20" t="e">
        <f t="shared" si="22"/>
        <v>#N/A</v>
      </c>
      <c r="J1416" t="str">
        <f t="array" ref="J1416">IFERROR(INDEX($D$2:$D$3093, SMALL(IF($I$2:$I$3093 = 1, ROW($I$2:$I$3093) - ROW($I$2) + 1), ROWS($I$2:$I1416))), "")</f>
        <v/>
      </c>
      <c r="K1416" s="23"/>
    </row>
    <row r="1417" spans="1:11">
      <c r="A1417" s="22" t="s">
        <v>533</v>
      </c>
      <c r="B1417" s="23" t="s">
        <v>425</v>
      </c>
      <c r="C1417" s="23" t="s">
        <v>433</v>
      </c>
      <c r="D1417" s="23" t="s">
        <v>1073</v>
      </c>
      <c r="I1417" s="20" t="e">
        <f t="shared" si="22"/>
        <v>#N/A</v>
      </c>
      <c r="J1417" t="str">
        <f t="array" ref="J1417">IFERROR(INDEX($D$2:$D$3093, SMALL(IF($I$2:$I$3093 = 1, ROW($I$2:$I$3093) - ROW($I$2) + 1), ROWS($I$2:$I1417))), "")</f>
        <v/>
      </c>
      <c r="K1417" s="23"/>
    </row>
    <row r="1418" spans="1:11">
      <c r="A1418" s="22" t="s">
        <v>425</v>
      </c>
      <c r="B1418" s="23" t="s">
        <v>424</v>
      </c>
      <c r="C1418" s="23" t="s">
        <v>475</v>
      </c>
      <c r="D1418" s="23" t="s">
        <v>750</v>
      </c>
      <c r="I1418" s="20" t="e">
        <f t="shared" si="22"/>
        <v>#N/A</v>
      </c>
      <c r="J1418" t="str">
        <f t="array" ref="J1418">IFERROR(INDEX($D$2:$D$3093, SMALL(IF($I$2:$I$3093 = 1, ROW($I$2:$I$3093) - ROW($I$2) + 1), ROWS($I$2:$I1418))), "")</f>
        <v/>
      </c>
      <c r="K1418" s="23"/>
    </row>
    <row r="1419" spans="1:11">
      <c r="A1419" s="22" t="s">
        <v>435</v>
      </c>
      <c r="B1419" s="23" t="s">
        <v>437</v>
      </c>
      <c r="C1419" s="23" t="s">
        <v>435</v>
      </c>
      <c r="D1419" s="23" t="s">
        <v>2311</v>
      </c>
      <c r="I1419" s="20" t="e">
        <f t="shared" si="22"/>
        <v>#N/A</v>
      </c>
      <c r="J1419" t="str">
        <f t="array" ref="J1419">IFERROR(INDEX($D$2:$D$3093, SMALL(IF($I$2:$I$3093 = 1, ROW($I$2:$I$3093) - ROW($I$2) + 1), ROWS($I$2:$I1419))), "")</f>
        <v/>
      </c>
      <c r="K1419" s="23"/>
    </row>
    <row r="1420" spans="1:11">
      <c r="A1420" s="22" t="s">
        <v>426</v>
      </c>
      <c r="B1420" s="23" t="s">
        <v>533</v>
      </c>
      <c r="C1420" s="23" t="s">
        <v>442</v>
      </c>
      <c r="D1420" s="23" t="s">
        <v>1272</v>
      </c>
      <c r="I1420" s="20" t="e">
        <f t="shared" si="22"/>
        <v>#N/A</v>
      </c>
      <c r="J1420" t="str">
        <f t="array" ref="J1420">IFERROR(INDEX($D$2:$D$3093, SMALL(IF($I$2:$I$3093 = 1, ROW($I$2:$I$3093) - ROW($I$2) + 1), ROWS($I$2:$I1420))), "")</f>
        <v/>
      </c>
      <c r="K1420" s="23"/>
    </row>
    <row r="1421" spans="1:11">
      <c r="A1421" s="22" t="s">
        <v>434</v>
      </c>
      <c r="B1421" s="23" t="s">
        <v>432</v>
      </c>
      <c r="C1421" s="23" t="s">
        <v>446</v>
      </c>
      <c r="D1421" s="23" t="s">
        <v>2167</v>
      </c>
      <c r="I1421" s="20" t="e">
        <f t="shared" si="22"/>
        <v>#N/A</v>
      </c>
      <c r="J1421" t="str">
        <f t="array" ref="J1421">IFERROR(INDEX($D$2:$D$3093, SMALL(IF($I$2:$I$3093 = 1, ROW($I$2:$I$3093) - ROW($I$2) + 1), ROWS($I$2:$I1421))), "")</f>
        <v/>
      </c>
      <c r="K1421" s="23"/>
    </row>
    <row r="1422" spans="1:11">
      <c r="A1422" s="22" t="s">
        <v>437</v>
      </c>
      <c r="B1422" s="23" t="s">
        <v>430</v>
      </c>
      <c r="C1422" s="23" t="s">
        <v>447</v>
      </c>
      <c r="D1422" s="23" t="s">
        <v>2566</v>
      </c>
      <c r="I1422" s="20" t="e">
        <f t="shared" si="22"/>
        <v>#N/A</v>
      </c>
      <c r="J1422" t="str">
        <f t="array" ref="J1422">IFERROR(INDEX($D$2:$D$3093, SMALL(IF($I$2:$I$3093 = 1, ROW($I$2:$I$3093) - ROW($I$2) + 1), ROWS($I$2:$I1422))), "")</f>
        <v/>
      </c>
      <c r="K1422" s="23"/>
    </row>
    <row r="1423" spans="1:11">
      <c r="A1423" s="22" t="s">
        <v>427</v>
      </c>
      <c r="B1423" s="23" t="s">
        <v>433</v>
      </c>
      <c r="C1423" s="23" t="s">
        <v>428</v>
      </c>
      <c r="D1423" s="23" t="s">
        <v>1427</v>
      </c>
      <c r="I1423" s="20" t="e">
        <f t="shared" si="22"/>
        <v>#N/A</v>
      </c>
      <c r="J1423" t="str">
        <f t="array" ref="J1423">IFERROR(INDEX($D$2:$D$3093, SMALL(IF($I$2:$I$3093 = 1, ROW($I$2:$I$3093) - ROW($I$2) + 1), ROWS($I$2:$I1423))), "")</f>
        <v/>
      </c>
      <c r="K1423" s="23"/>
    </row>
    <row r="1424" spans="1:11">
      <c r="A1424" s="22" t="s">
        <v>423</v>
      </c>
      <c r="B1424" s="23" t="s">
        <v>438</v>
      </c>
      <c r="C1424" s="23" t="s">
        <v>533</v>
      </c>
      <c r="D1424" s="23" t="s">
        <v>628</v>
      </c>
      <c r="I1424" s="20" t="e">
        <f t="shared" si="22"/>
        <v>#N/A</v>
      </c>
      <c r="J1424" t="str">
        <f t="array" ref="J1424">IFERROR(INDEX($D$2:$D$3093, SMALL(IF($I$2:$I$3093 = 1, ROW($I$2:$I$3093) - ROW($I$2) + 1), ROWS($I$2:$I1424))), "")</f>
        <v/>
      </c>
      <c r="K1424" s="23"/>
    </row>
    <row r="1425" spans="1:11">
      <c r="A1425" s="22" t="s">
        <v>424</v>
      </c>
      <c r="B1425" s="23" t="s">
        <v>434</v>
      </c>
      <c r="C1425" s="23" t="s">
        <v>425</v>
      </c>
      <c r="D1425" s="23" t="s">
        <v>5380</v>
      </c>
      <c r="I1425" s="20" t="e">
        <f t="shared" si="22"/>
        <v>#N/A</v>
      </c>
      <c r="J1425" t="str">
        <f t="array" ref="J1425">IFERROR(INDEX($D$2:$D$3093, SMALL(IF($I$2:$I$3093 = 1, ROW($I$2:$I$3093) - ROW($I$2) + 1), ROWS($I$2:$I1425))), "")</f>
        <v/>
      </c>
      <c r="K1425" s="23"/>
    </row>
    <row r="1426" spans="1:11">
      <c r="A1426" s="22" t="s">
        <v>437</v>
      </c>
      <c r="B1426" s="23" t="s">
        <v>533</v>
      </c>
      <c r="C1426" s="23" t="s">
        <v>441</v>
      </c>
      <c r="D1426" s="23" t="s">
        <v>5379</v>
      </c>
      <c r="I1426" s="20" t="e">
        <f t="shared" si="22"/>
        <v>#N/A</v>
      </c>
      <c r="J1426" t="str">
        <f t="array" ref="J1426">IFERROR(INDEX($D$2:$D$3093, SMALL(IF($I$2:$I$3093 = 1, ROW($I$2:$I$3093) - ROW($I$2) + 1), ROWS($I$2:$I1426))), "")</f>
        <v/>
      </c>
      <c r="K1426" s="23"/>
    </row>
    <row r="1427" spans="1:11">
      <c r="A1427" s="22" t="s">
        <v>425</v>
      </c>
      <c r="B1427" s="23" t="s">
        <v>434</v>
      </c>
      <c r="C1427" s="23" t="s">
        <v>455</v>
      </c>
      <c r="D1427" s="23" t="s">
        <v>1001</v>
      </c>
      <c r="I1427" s="20" t="e">
        <f t="shared" si="22"/>
        <v>#N/A</v>
      </c>
      <c r="J1427" t="str">
        <f t="array" ref="J1427">IFERROR(INDEX($D$2:$D$3093, SMALL(IF($I$2:$I$3093 = 1, ROW($I$2:$I$3093) - ROW($I$2) + 1), ROWS($I$2:$I1427))), "")</f>
        <v/>
      </c>
      <c r="K1427" s="23"/>
    </row>
    <row r="1428" spans="1:11">
      <c r="A1428" s="22" t="s">
        <v>461</v>
      </c>
      <c r="B1428" s="23" t="s">
        <v>426</v>
      </c>
      <c r="C1428" s="23" t="s">
        <v>427</v>
      </c>
      <c r="D1428" s="23" t="s">
        <v>3065</v>
      </c>
      <c r="I1428" s="20" t="e">
        <f t="shared" si="22"/>
        <v>#N/A</v>
      </c>
      <c r="J1428" t="str">
        <f t="array" ref="J1428">IFERROR(INDEX($D$2:$D$3093, SMALL(IF($I$2:$I$3093 = 1, ROW($I$2:$I$3093) - ROW($I$2) + 1), ROWS($I$2:$I1428))), "")</f>
        <v/>
      </c>
      <c r="K1428" s="23"/>
    </row>
    <row r="1429" spans="1:11">
      <c r="A1429" s="22" t="s">
        <v>533</v>
      </c>
      <c r="B1429" s="23" t="s">
        <v>427</v>
      </c>
      <c r="C1429" s="23" t="s">
        <v>432</v>
      </c>
      <c r="D1429" s="23" t="s">
        <v>1114</v>
      </c>
      <c r="I1429" s="20" t="e">
        <f t="shared" si="22"/>
        <v>#N/A</v>
      </c>
      <c r="J1429" t="str">
        <f t="array" ref="J1429">IFERROR(INDEX($D$2:$D$3093, SMALL(IF($I$2:$I$3093 = 1, ROW($I$2:$I$3093) - ROW($I$2) + 1), ROWS($I$2:$I1429))), "")</f>
        <v/>
      </c>
      <c r="K1429" s="23"/>
    </row>
    <row r="1430" spans="1:11">
      <c r="A1430" s="22" t="s">
        <v>464</v>
      </c>
      <c r="B1430" s="23" t="s">
        <v>423</v>
      </c>
      <c r="C1430" s="23" t="s">
        <v>425</v>
      </c>
      <c r="D1430" s="23" t="s">
        <v>3109</v>
      </c>
      <c r="I1430" s="20" t="e">
        <f t="shared" si="22"/>
        <v>#N/A</v>
      </c>
      <c r="J1430" t="str">
        <f t="array" ref="J1430">IFERROR(INDEX($D$2:$D$3093, SMALL(IF($I$2:$I$3093 = 1, ROW($I$2:$I$3093) - ROW($I$2) + 1), ROWS($I$2:$I1430))), "")</f>
        <v/>
      </c>
      <c r="K1430" s="23"/>
    </row>
    <row r="1431" spans="1:11">
      <c r="A1431" s="22" t="s">
        <v>461</v>
      </c>
      <c r="B1431" s="23" t="s">
        <v>425</v>
      </c>
      <c r="C1431" s="23" t="s">
        <v>445</v>
      </c>
      <c r="D1431" s="23" t="s">
        <v>3055</v>
      </c>
      <c r="I1431" s="20" t="e">
        <f t="shared" si="22"/>
        <v>#N/A</v>
      </c>
      <c r="J1431" t="str">
        <f t="array" ref="J1431">IFERROR(INDEX($D$2:$D$3093, SMALL(IF($I$2:$I$3093 = 1, ROW($I$2:$I$3093) - ROW($I$2) + 1), ROWS($I$2:$I1431))), "")</f>
        <v/>
      </c>
      <c r="K1431" s="23"/>
    </row>
    <row r="1432" spans="1:11">
      <c r="A1432" s="22" t="s">
        <v>439</v>
      </c>
      <c r="B1432" s="23" t="s">
        <v>437</v>
      </c>
      <c r="C1432" s="23" t="s">
        <v>429</v>
      </c>
      <c r="D1432" s="23" t="s">
        <v>2892</v>
      </c>
      <c r="I1432" s="20" t="e">
        <f t="shared" si="22"/>
        <v>#N/A</v>
      </c>
      <c r="J1432" t="str">
        <f t="array" ref="J1432">IFERROR(INDEX($D$2:$D$3093, SMALL(IF($I$2:$I$3093 = 1, ROW($I$2:$I$3093) - ROW($I$2) + 1), ROWS($I$2:$I1432))), "")</f>
        <v/>
      </c>
      <c r="K1432" s="23"/>
    </row>
    <row r="1433" spans="1:11">
      <c r="A1433" s="22" t="s">
        <v>439</v>
      </c>
      <c r="B1433" s="23" t="s">
        <v>432</v>
      </c>
      <c r="C1433" s="23" t="s">
        <v>430</v>
      </c>
      <c r="D1433" s="23" t="s">
        <v>2852</v>
      </c>
      <c r="I1433" s="20" t="e">
        <f t="shared" si="22"/>
        <v>#N/A</v>
      </c>
      <c r="J1433" t="str">
        <f t="array" ref="J1433">IFERROR(INDEX($D$2:$D$3093, SMALL(IF($I$2:$I$3093 = 1, ROW($I$2:$I$3093) - ROW($I$2) + 1), ROWS($I$2:$I1433))), "")</f>
        <v/>
      </c>
      <c r="K1433" s="23"/>
    </row>
    <row r="1434" spans="1:11">
      <c r="A1434" s="22" t="s">
        <v>533</v>
      </c>
      <c r="B1434" s="23" t="s">
        <v>424</v>
      </c>
      <c r="C1434" s="23" t="s">
        <v>451</v>
      </c>
      <c r="D1434" s="23" t="s">
        <v>1049</v>
      </c>
      <c r="I1434" s="20" t="e">
        <f t="shared" si="22"/>
        <v>#N/A</v>
      </c>
      <c r="J1434" t="str">
        <f t="array" ref="J1434">IFERROR(INDEX($D$2:$D$3093, SMALL(IF($I$2:$I$3093 = 1, ROW($I$2:$I$3093) - ROW($I$2) + 1), ROWS($I$2:$I1434))), "")</f>
        <v/>
      </c>
      <c r="K1434" s="23"/>
    </row>
    <row r="1435" spans="1:11">
      <c r="A1435" s="22" t="s">
        <v>533</v>
      </c>
      <c r="B1435" s="23" t="s">
        <v>432</v>
      </c>
      <c r="C1435" s="23" t="s">
        <v>430</v>
      </c>
      <c r="D1435" s="23" t="s">
        <v>1193</v>
      </c>
      <c r="I1435" s="20" t="e">
        <f t="shared" si="22"/>
        <v>#N/A</v>
      </c>
      <c r="J1435" t="str">
        <f t="array" ref="J1435">IFERROR(INDEX($D$2:$D$3093, SMALL(IF($I$2:$I$3093 = 1, ROW($I$2:$I$3093) - ROW($I$2) + 1), ROWS($I$2:$I1435))), "")</f>
        <v/>
      </c>
      <c r="K1435" s="23"/>
    </row>
    <row r="1436" spans="1:11">
      <c r="A1436" s="22" t="s">
        <v>533</v>
      </c>
      <c r="B1436" s="23" t="s">
        <v>425</v>
      </c>
      <c r="C1436" s="23" t="s">
        <v>434</v>
      </c>
      <c r="D1436" s="23" t="s">
        <v>1074</v>
      </c>
      <c r="I1436" s="20" t="e">
        <f t="shared" si="22"/>
        <v>#N/A</v>
      </c>
      <c r="J1436" t="str">
        <f t="array" ref="J1436">IFERROR(INDEX($D$2:$D$3093, SMALL(IF($I$2:$I$3093 = 1, ROW($I$2:$I$3093) - ROW($I$2) + 1), ROWS($I$2:$I1436))), "")</f>
        <v/>
      </c>
      <c r="K1436" s="23"/>
    </row>
    <row r="1437" spans="1:11">
      <c r="A1437" s="22" t="s">
        <v>436</v>
      </c>
      <c r="B1437" s="23" t="s">
        <v>429</v>
      </c>
      <c r="C1437" s="23" t="s">
        <v>425</v>
      </c>
      <c r="D1437" s="23" t="s">
        <v>2383</v>
      </c>
      <c r="I1437" s="20" t="e">
        <f t="shared" si="22"/>
        <v>#N/A</v>
      </c>
      <c r="J1437" t="str">
        <f t="array" ref="J1437">IFERROR(INDEX($D$2:$D$3093, SMALL(IF($I$2:$I$3093 = 1, ROW($I$2:$I$3093) - ROW($I$2) + 1), ROWS($I$2:$I1437))), "")</f>
        <v/>
      </c>
      <c r="K1437" s="23"/>
    </row>
    <row r="1438" spans="1:11">
      <c r="A1438" s="22" t="s">
        <v>430</v>
      </c>
      <c r="B1438" s="23" t="s">
        <v>433</v>
      </c>
      <c r="C1438" s="23" t="s">
        <v>430</v>
      </c>
      <c r="D1438" s="23" t="s">
        <v>1735</v>
      </c>
      <c r="I1438" s="20" t="e">
        <f t="shared" si="22"/>
        <v>#N/A</v>
      </c>
      <c r="J1438" t="str">
        <f t="array" ref="J1438">IFERROR(INDEX($D$2:$D$3093, SMALL(IF($I$2:$I$3093 = 1, ROW($I$2:$I$3093) - ROW($I$2) + 1), ROWS($I$2:$I1438))), "")</f>
        <v/>
      </c>
      <c r="K1438" s="23"/>
    </row>
    <row r="1439" spans="1:11">
      <c r="A1439" s="22" t="s">
        <v>438</v>
      </c>
      <c r="B1439" s="23" t="s">
        <v>423</v>
      </c>
      <c r="C1439" s="23" t="s">
        <v>430</v>
      </c>
      <c r="D1439" s="23" t="s">
        <v>2592</v>
      </c>
      <c r="I1439" s="20" t="e">
        <f t="shared" si="22"/>
        <v>#N/A</v>
      </c>
      <c r="J1439" t="str">
        <f t="array" ref="J1439">IFERROR(INDEX($D$2:$D$3093, SMALL(IF($I$2:$I$3093 = 1, ROW($I$2:$I$3093) - ROW($I$2) + 1), ROWS($I$2:$I1439))), "")</f>
        <v/>
      </c>
      <c r="K1439" s="23"/>
    </row>
    <row r="1440" spans="1:11">
      <c r="A1440" s="22" t="s">
        <v>425</v>
      </c>
      <c r="B1440" s="23" t="s">
        <v>429</v>
      </c>
      <c r="C1440" s="23" t="s">
        <v>456</v>
      </c>
      <c r="D1440" s="23" t="s">
        <v>5384</v>
      </c>
      <c r="I1440" s="20" t="e">
        <f t="shared" si="22"/>
        <v>#N/A</v>
      </c>
      <c r="J1440" t="str">
        <f t="array" ref="J1440">IFERROR(INDEX($D$2:$D$3093, SMALL(IF($I$2:$I$3093 = 1, ROW($I$2:$I$3093) - ROW($I$2) + 1), ROWS($I$2:$I1440))), "")</f>
        <v/>
      </c>
      <c r="K1440" s="23"/>
    </row>
    <row r="1441" spans="1:11">
      <c r="A1441" s="22" t="s">
        <v>425</v>
      </c>
      <c r="B1441" s="23" t="s">
        <v>432</v>
      </c>
      <c r="C1441" s="23" t="s">
        <v>433</v>
      </c>
      <c r="D1441" s="23" t="s">
        <v>5386</v>
      </c>
      <c r="I1441" s="20" t="e">
        <f t="shared" si="22"/>
        <v>#N/A</v>
      </c>
      <c r="J1441" t="str">
        <f t="array" ref="J1441">IFERROR(INDEX($D$2:$D$3093, SMALL(IF($I$2:$I$3093 = 1, ROW($I$2:$I$3093) - ROW($I$2) + 1), ROWS($I$2:$I1441))), "")</f>
        <v/>
      </c>
      <c r="K1441" s="23"/>
    </row>
    <row r="1442" spans="1:11">
      <c r="A1442" s="22" t="s">
        <v>430</v>
      </c>
      <c r="B1442" s="23" t="s">
        <v>423</v>
      </c>
      <c r="C1442" s="23" t="s">
        <v>431</v>
      </c>
      <c r="D1442" s="23" t="s">
        <v>5381</v>
      </c>
      <c r="I1442" s="20" t="e">
        <f t="shared" si="22"/>
        <v>#N/A</v>
      </c>
      <c r="J1442" t="str">
        <f t="array" ref="J1442">IFERROR(INDEX($D$2:$D$3093, SMALL(IF($I$2:$I$3093 = 1, ROW($I$2:$I$3093) - ROW($I$2) + 1), ROWS($I$2:$I1442))), "")</f>
        <v/>
      </c>
      <c r="K1442" s="23"/>
    </row>
    <row r="1443" spans="1:11">
      <c r="A1443" s="22" t="s">
        <v>434</v>
      </c>
      <c r="B1443" s="23" t="s">
        <v>425</v>
      </c>
      <c r="C1443" s="23" t="s">
        <v>435</v>
      </c>
      <c r="D1443" s="23" t="s">
        <v>5383</v>
      </c>
      <c r="I1443" s="20" t="e">
        <f t="shared" si="22"/>
        <v>#N/A</v>
      </c>
      <c r="J1443" t="str">
        <f t="array" ref="J1443">IFERROR(INDEX($D$2:$D$3093, SMALL(IF($I$2:$I$3093 = 1, ROW($I$2:$I$3093) - ROW($I$2) + 1), ROWS($I$2:$I1443))), "")</f>
        <v/>
      </c>
      <c r="K1443" s="23"/>
    </row>
    <row r="1444" spans="1:11">
      <c r="A1444" s="22" t="s">
        <v>439</v>
      </c>
      <c r="B1444" s="23" t="s">
        <v>425</v>
      </c>
      <c r="C1444" s="23" t="s">
        <v>440</v>
      </c>
      <c r="D1444" s="23" t="s">
        <v>5382</v>
      </c>
      <c r="I1444" s="20" t="e">
        <f t="shared" si="22"/>
        <v>#N/A</v>
      </c>
      <c r="J1444" t="str">
        <f t="array" ref="J1444">IFERROR(INDEX($D$2:$D$3093, SMALL(IF($I$2:$I$3093 = 1, ROW($I$2:$I$3093) - ROW($I$2) + 1), ROWS($I$2:$I1444))), "")</f>
        <v/>
      </c>
      <c r="K1444" s="23"/>
    </row>
    <row r="1445" spans="1:11">
      <c r="A1445" s="22" t="s">
        <v>439</v>
      </c>
      <c r="B1445" s="23" t="s">
        <v>431</v>
      </c>
      <c r="C1445" s="23" t="s">
        <v>426</v>
      </c>
      <c r="D1445" s="23" t="s">
        <v>5385</v>
      </c>
      <c r="I1445" s="20" t="e">
        <f t="shared" si="22"/>
        <v>#N/A</v>
      </c>
      <c r="J1445" t="str">
        <f t="array" ref="J1445">IFERROR(INDEX($D$2:$D$3093, SMALL(IF($I$2:$I$3093 = 1, ROW($I$2:$I$3093) - ROW($I$2) + 1), ROWS($I$2:$I1445))), "")</f>
        <v/>
      </c>
      <c r="K1445" s="23"/>
    </row>
    <row r="1446" spans="1:11">
      <c r="A1446" s="22" t="s">
        <v>439</v>
      </c>
      <c r="B1446" s="23" t="s">
        <v>435</v>
      </c>
      <c r="C1446" s="23" t="s">
        <v>425</v>
      </c>
      <c r="D1446" s="23" t="s">
        <v>2873</v>
      </c>
      <c r="I1446" s="20" t="e">
        <f t="shared" si="22"/>
        <v>#N/A</v>
      </c>
      <c r="J1446" t="str">
        <f t="array" ref="J1446">IFERROR(INDEX($D$2:$D$3093, SMALL(IF($I$2:$I$3093 = 1, ROW($I$2:$I$3093) - ROW($I$2) + 1), ROWS($I$2:$I1446))), "")</f>
        <v/>
      </c>
      <c r="K1446" s="23"/>
    </row>
    <row r="1447" spans="1:11">
      <c r="A1447" s="22" t="s">
        <v>437</v>
      </c>
      <c r="B1447" s="23" t="s">
        <v>533</v>
      </c>
      <c r="C1447" s="23" t="s">
        <v>442</v>
      </c>
      <c r="D1447" s="23" t="s">
        <v>2468</v>
      </c>
      <c r="I1447" s="20" t="e">
        <f t="shared" si="22"/>
        <v>#N/A</v>
      </c>
      <c r="J1447" t="str">
        <f t="array" ref="J1447">IFERROR(INDEX($D$2:$D$3093, SMALL(IF($I$2:$I$3093 = 1, ROW($I$2:$I$3093) - ROW($I$2) + 1), ROWS($I$2:$I1447))), "")</f>
        <v/>
      </c>
      <c r="K1447" s="23"/>
    </row>
    <row r="1448" spans="1:11">
      <c r="A1448" s="22" t="s">
        <v>430</v>
      </c>
      <c r="B1448" s="23" t="s">
        <v>431</v>
      </c>
      <c r="C1448" s="23" t="s">
        <v>438</v>
      </c>
      <c r="D1448" s="23" t="s">
        <v>275</v>
      </c>
      <c r="I1448" s="20" t="e">
        <f t="shared" si="22"/>
        <v>#N/A</v>
      </c>
      <c r="J1448" t="str">
        <f t="array" ref="J1448">IFERROR(INDEX($D$2:$D$3093, SMALL(IF($I$2:$I$3093 = 1, ROW($I$2:$I$3093) - ROW($I$2) + 1), ROWS($I$2:$I1448))), "")</f>
        <v/>
      </c>
      <c r="K1448" s="23"/>
    </row>
    <row r="1449" spans="1:11">
      <c r="A1449" s="22" t="s">
        <v>438</v>
      </c>
      <c r="B1449" s="23" t="s">
        <v>424</v>
      </c>
      <c r="C1449" s="23" t="s">
        <v>434</v>
      </c>
      <c r="D1449" s="23" t="s">
        <v>5387</v>
      </c>
      <c r="I1449" s="20" t="e">
        <f t="shared" si="22"/>
        <v>#N/A</v>
      </c>
      <c r="J1449" t="str">
        <f t="array" ref="J1449">IFERROR(INDEX($D$2:$D$3093, SMALL(IF($I$2:$I$3093 = 1, ROW($I$2:$I$3093) - ROW($I$2) + 1), ROWS($I$2:$I1449))), "")</f>
        <v/>
      </c>
      <c r="K1449" s="23"/>
    </row>
    <row r="1450" spans="1:11">
      <c r="A1450" s="22" t="s">
        <v>439</v>
      </c>
      <c r="B1450" s="23" t="s">
        <v>437</v>
      </c>
      <c r="C1450" s="23" t="s">
        <v>430</v>
      </c>
      <c r="D1450" s="23" t="s">
        <v>5388</v>
      </c>
      <c r="I1450" s="20" t="e">
        <f t="shared" si="22"/>
        <v>#N/A</v>
      </c>
      <c r="J1450" t="str">
        <f t="array" ref="J1450">IFERROR(INDEX($D$2:$D$3093, SMALL(IF($I$2:$I$3093 = 1, ROW($I$2:$I$3093) - ROW($I$2) + 1), ROWS($I$2:$I1450))), "")</f>
        <v/>
      </c>
      <c r="K1450" s="23"/>
    </row>
    <row r="1451" spans="1:11">
      <c r="A1451" s="22" t="s">
        <v>430</v>
      </c>
      <c r="B1451" s="23" t="s">
        <v>431</v>
      </c>
      <c r="C1451" s="23" t="s">
        <v>439</v>
      </c>
      <c r="D1451" s="23" t="s">
        <v>1696</v>
      </c>
      <c r="I1451" s="20" t="e">
        <f t="shared" si="22"/>
        <v>#N/A</v>
      </c>
      <c r="J1451" t="str">
        <f t="array" ref="J1451">IFERROR(INDEX($D$2:$D$3093, SMALL(IF($I$2:$I$3093 = 1, ROW($I$2:$I$3093) - ROW($I$2) + 1), ROWS($I$2:$I1451))), "")</f>
        <v/>
      </c>
      <c r="K1451" s="23"/>
    </row>
    <row r="1452" spans="1:11">
      <c r="A1452" s="22" t="s">
        <v>427</v>
      </c>
      <c r="B1452" s="23" t="s">
        <v>423</v>
      </c>
      <c r="C1452" s="23" t="s">
        <v>432</v>
      </c>
      <c r="D1452" s="23" t="s">
        <v>1330</v>
      </c>
      <c r="I1452" s="20" t="e">
        <f t="shared" si="22"/>
        <v>#N/A</v>
      </c>
      <c r="J1452" t="str">
        <f t="array" ref="J1452">IFERROR(INDEX($D$2:$D$3093, SMALL(IF($I$2:$I$3093 = 1, ROW($I$2:$I$3093) - ROW($I$2) + 1), ROWS($I$2:$I1452))), "")</f>
        <v/>
      </c>
      <c r="K1452" s="23"/>
    </row>
    <row r="1453" spans="1:11">
      <c r="A1453" s="22" t="s">
        <v>438</v>
      </c>
      <c r="B1453" s="23" t="s">
        <v>427</v>
      </c>
      <c r="C1453" s="23" t="s">
        <v>444</v>
      </c>
      <c r="D1453" s="23" t="s">
        <v>2657</v>
      </c>
      <c r="I1453" s="20" t="e">
        <f t="shared" si="22"/>
        <v>#N/A</v>
      </c>
      <c r="J1453" t="str">
        <f t="array" ref="J1453">IFERROR(INDEX($D$2:$D$3093, SMALL(IF($I$2:$I$3093 = 1, ROW($I$2:$I$3093) - ROW($I$2) + 1), ROWS($I$2:$I1453))), "")</f>
        <v/>
      </c>
      <c r="K1453" s="23"/>
    </row>
    <row r="1454" spans="1:11">
      <c r="A1454" s="22" t="s">
        <v>438</v>
      </c>
      <c r="B1454" s="23" t="s">
        <v>425</v>
      </c>
      <c r="C1454" s="23" t="s">
        <v>470</v>
      </c>
      <c r="D1454" s="23" t="s">
        <v>2634</v>
      </c>
      <c r="I1454" s="20" t="e">
        <f t="shared" si="22"/>
        <v>#N/A</v>
      </c>
      <c r="J1454" t="str">
        <f t="array" ref="J1454">IFERROR(INDEX($D$2:$D$3093, SMALL(IF($I$2:$I$3093 = 1, ROW($I$2:$I$3093) - ROW($I$2) + 1), ROWS($I$2:$I1454))), "")</f>
        <v/>
      </c>
      <c r="K1454" s="23"/>
    </row>
    <row r="1455" spans="1:11">
      <c r="A1455" s="22" t="s">
        <v>431</v>
      </c>
      <c r="B1455" s="23" t="s">
        <v>426</v>
      </c>
      <c r="C1455" s="23" t="s">
        <v>426</v>
      </c>
      <c r="D1455" s="23" t="s">
        <v>1801</v>
      </c>
      <c r="I1455" s="20" t="e">
        <f t="shared" si="22"/>
        <v>#N/A</v>
      </c>
      <c r="J1455" t="str">
        <f t="array" ref="J1455">IFERROR(INDEX($D$2:$D$3093, SMALL(IF($I$2:$I$3093 = 1, ROW($I$2:$I$3093) - ROW($I$2) + 1), ROWS($I$2:$I1455))), "")</f>
        <v/>
      </c>
      <c r="K1455" s="23"/>
    </row>
    <row r="1456" spans="1:11">
      <c r="A1456" s="22" t="s">
        <v>430</v>
      </c>
      <c r="B1456" s="23" t="s">
        <v>430</v>
      </c>
      <c r="C1456" s="23" t="s">
        <v>433</v>
      </c>
      <c r="D1456" s="23" t="s">
        <v>1687</v>
      </c>
      <c r="I1456" s="20" t="e">
        <f t="shared" si="22"/>
        <v>#N/A</v>
      </c>
      <c r="J1456" t="str">
        <f t="array" ref="J1456">IFERROR(INDEX($D$2:$D$3093, SMALL(IF($I$2:$I$3093 = 1, ROW($I$2:$I$3093) - ROW($I$2) + 1), ROWS($I$2:$I1456))), "")</f>
        <v/>
      </c>
      <c r="K1456" s="23"/>
    </row>
    <row r="1457" spans="1:11">
      <c r="A1457" s="22" t="s">
        <v>437</v>
      </c>
      <c r="B1457" s="23" t="s">
        <v>533</v>
      </c>
      <c r="C1457" s="23" t="s">
        <v>443</v>
      </c>
      <c r="D1457" s="23" t="s">
        <v>2469</v>
      </c>
      <c r="I1457" s="20" t="e">
        <f t="shared" si="22"/>
        <v>#N/A</v>
      </c>
      <c r="J1457" t="str">
        <f t="array" ref="J1457">IFERROR(INDEX($D$2:$D$3093, SMALL(IF($I$2:$I$3093 = 1, ROW($I$2:$I$3093) - ROW($I$2) + 1), ROWS($I$2:$I1457))), "")</f>
        <v/>
      </c>
      <c r="K1457" s="23"/>
    </row>
    <row r="1458" spans="1:11">
      <c r="A1458" s="22" t="s">
        <v>427</v>
      </c>
      <c r="B1458" s="23" t="s">
        <v>435</v>
      </c>
      <c r="C1458" s="23" t="s">
        <v>425</v>
      </c>
      <c r="D1458" s="23" t="s">
        <v>1440</v>
      </c>
      <c r="I1458" s="20" t="e">
        <f t="shared" si="22"/>
        <v>#N/A</v>
      </c>
      <c r="J1458" t="str">
        <f t="array" ref="J1458">IFERROR(INDEX($D$2:$D$3093, SMALL(IF($I$2:$I$3093 = 1, ROW($I$2:$I$3093) - ROW($I$2) + 1), ROWS($I$2:$I1458))), "")</f>
        <v/>
      </c>
      <c r="K1458" s="23"/>
    </row>
    <row r="1459" spans="1:11">
      <c r="A1459" s="22" t="s">
        <v>533</v>
      </c>
      <c r="B1459" s="23" t="s">
        <v>533</v>
      </c>
      <c r="C1459" s="23" t="s">
        <v>427</v>
      </c>
      <c r="D1459" s="23" t="s">
        <v>5389</v>
      </c>
      <c r="I1459" s="20" t="e">
        <f t="shared" si="22"/>
        <v>#N/A</v>
      </c>
      <c r="J1459" t="str">
        <f t="array" ref="J1459">IFERROR(INDEX($D$2:$D$3093, SMALL(IF($I$2:$I$3093 = 1, ROW($I$2:$I$3093) - ROW($I$2) + 1), ROWS($I$2:$I1459))), "")</f>
        <v/>
      </c>
      <c r="K1459" s="23"/>
    </row>
    <row r="1460" spans="1:11">
      <c r="A1460" s="22" t="s">
        <v>437</v>
      </c>
      <c r="B1460" s="23" t="s">
        <v>428</v>
      </c>
      <c r="C1460" s="23" t="s">
        <v>593</v>
      </c>
      <c r="D1460" s="23" t="s">
        <v>5390</v>
      </c>
      <c r="I1460" s="20" t="e">
        <f t="shared" si="22"/>
        <v>#N/A</v>
      </c>
      <c r="J1460" t="str">
        <f t="array" ref="J1460">IFERROR(INDEX($D$2:$D$3093, SMALL(IF($I$2:$I$3093 = 1, ROW($I$2:$I$3093) - ROW($I$2) + 1), ROWS($I$2:$I1460))), "")</f>
        <v/>
      </c>
      <c r="K1460" s="23"/>
    </row>
    <row r="1461" spans="1:11">
      <c r="A1461" s="22" t="s">
        <v>427</v>
      </c>
      <c r="B1461" s="23" t="s">
        <v>438</v>
      </c>
      <c r="C1461" s="23" t="s">
        <v>425</v>
      </c>
      <c r="D1461" s="23" t="s">
        <v>1462</v>
      </c>
      <c r="I1461" s="20" t="e">
        <f t="shared" si="22"/>
        <v>#N/A</v>
      </c>
      <c r="J1461" t="str">
        <f t="array" ref="J1461">IFERROR(INDEX($D$2:$D$3093, SMALL(IF($I$2:$I$3093 = 1, ROW($I$2:$I$3093) - ROW($I$2) + 1), ROWS($I$2:$I1461))), "")</f>
        <v/>
      </c>
      <c r="K1461" s="23"/>
    </row>
    <row r="1462" spans="1:11">
      <c r="A1462" s="22" t="s">
        <v>425</v>
      </c>
      <c r="B1462" s="23" t="s">
        <v>429</v>
      </c>
      <c r="C1462" s="23" t="s">
        <v>457</v>
      </c>
      <c r="D1462" s="23" t="s">
        <v>893</v>
      </c>
      <c r="I1462" s="20" t="e">
        <f t="shared" si="22"/>
        <v>#N/A</v>
      </c>
      <c r="J1462" t="str">
        <f t="array" ref="J1462">IFERROR(INDEX($D$2:$D$3093, SMALL(IF($I$2:$I$3093 = 1, ROW($I$2:$I$3093) - ROW($I$2) + 1), ROWS($I$2:$I1462))), "")</f>
        <v/>
      </c>
      <c r="K1462" s="23"/>
    </row>
    <row r="1463" spans="1:11">
      <c r="A1463" s="22" t="s">
        <v>427</v>
      </c>
      <c r="B1463" s="23" t="s">
        <v>423</v>
      </c>
      <c r="C1463" s="23" t="s">
        <v>433</v>
      </c>
      <c r="D1463" s="23" t="s">
        <v>1331</v>
      </c>
      <c r="I1463" s="20" t="e">
        <f t="shared" si="22"/>
        <v>#N/A</v>
      </c>
      <c r="J1463" t="str">
        <f t="array" ref="J1463">IFERROR(INDEX($D$2:$D$3093, SMALL(IF($I$2:$I$3093 = 1, ROW($I$2:$I$3093) - ROW($I$2) + 1), ROWS($I$2:$I1463))), "")</f>
        <v/>
      </c>
      <c r="K1463" s="23"/>
    </row>
    <row r="1464" spans="1:11">
      <c r="A1464" s="22" t="s">
        <v>533</v>
      </c>
      <c r="B1464" s="23" t="s">
        <v>425</v>
      </c>
      <c r="C1464" s="23" t="s">
        <v>435</v>
      </c>
      <c r="D1464" s="23" t="s">
        <v>5391</v>
      </c>
      <c r="I1464" s="20" t="e">
        <f t="shared" si="22"/>
        <v>#N/A</v>
      </c>
      <c r="J1464" t="str">
        <f t="array" ref="J1464">IFERROR(INDEX($D$2:$D$3093, SMALL(IF($I$2:$I$3093 = 1, ROW($I$2:$I$3093) - ROW($I$2) + 1), ROWS($I$2:$I1464))), "")</f>
        <v/>
      </c>
      <c r="K1464" s="23"/>
    </row>
    <row r="1465" spans="1:11">
      <c r="A1465" s="22" t="s">
        <v>431</v>
      </c>
      <c r="B1465" s="23" t="s">
        <v>436</v>
      </c>
      <c r="C1465" s="23" t="s">
        <v>430</v>
      </c>
      <c r="D1465" s="23" t="s">
        <v>5392</v>
      </c>
      <c r="I1465" s="20" t="e">
        <f t="shared" si="22"/>
        <v>#N/A</v>
      </c>
      <c r="J1465" t="str">
        <f t="array" ref="J1465">IFERROR(INDEX($D$2:$D$3093, SMALL(IF($I$2:$I$3093 = 1, ROW($I$2:$I$3093) - ROW($I$2) + 1), ROWS($I$2:$I1465))), "")</f>
        <v/>
      </c>
      <c r="K1465" s="23"/>
    </row>
    <row r="1466" spans="1:11">
      <c r="A1466" s="22" t="s">
        <v>435</v>
      </c>
      <c r="B1466" s="23" t="s">
        <v>433</v>
      </c>
      <c r="C1466" s="23" t="s">
        <v>425</v>
      </c>
      <c r="D1466" s="23" t="s">
        <v>2285</v>
      </c>
      <c r="I1466" s="20" t="e">
        <f t="shared" si="22"/>
        <v>#N/A</v>
      </c>
      <c r="J1466" t="str">
        <f t="array" ref="J1466">IFERROR(INDEX($D$2:$D$3093, SMALL(IF($I$2:$I$3093 = 1, ROW($I$2:$I$3093) - ROW($I$2) + 1), ROWS($I$2:$I1466))), "")</f>
        <v/>
      </c>
      <c r="K1466" s="23"/>
    </row>
    <row r="1467" spans="1:11">
      <c r="A1467" s="22" t="s">
        <v>427</v>
      </c>
      <c r="B1467" s="23" t="s">
        <v>423</v>
      </c>
      <c r="C1467" s="23" t="s">
        <v>434</v>
      </c>
      <c r="D1467" s="23" t="s">
        <v>1332</v>
      </c>
      <c r="I1467" s="20" t="e">
        <f t="shared" si="22"/>
        <v>#N/A</v>
      </c>
      <c r="J1467" t="str">
        <f t="array" ref="J1467">IFERROR(INDEX($D$2:$D$3093, SMALL(IF($I$2:$I$3093 = 1, ROW($I$2:$I$3093) - ROW($I$2) + 1), ROWS($I$2:$I1467))), "")</f>
        <v/>
      </c>
      <c r="K1467" s="23"/>
    </row>
    <row r="1468" spans="1:11">
      <c r="A1468" s="22" t="s">
        <v>434</v>
      </c>
      <c r="B1468" s="23" t="s">
        <v>425</v>
      </c>
      <c r="C1468" s="23" t="s">
        <v>436</v>
      </c>
      <c r="D1468" s="23" t="s">
        <v>2076</v>
      </c>
      <c r="I1468" s="20" t="e">
        <f t="shared" si="22"/>
        <v>#N/A</v>
      </c>
      <c r="J1468" t="str">
        <f t="array" ref="J1468">IFERROR(INDEX($D$2:$D$3093, SMALL(IF($I$2:$I$3093 = 1, ROW($I$2:$I$3093) - ROW($I$2) + 1), ROWS($I$2:$I1468))), "")</f>
        <v/>
      </c>
      <c r="K1468" s="23"/>
    </row>
    <row r="1469" spans="1:11">
      <c r="A1469" s="22" t="s">
        <v>452</v>
      </c>
      <c r="B1469" s="23" t="s">
        <v>431</v>
      </c>
      <c r="C1469" s="23" t="s">
        <v>424</v>
      </c>
      <c r="D1469" s="23" t="s">
        <v>5394</v>
      </c>
      <c r="I1469" s="20" t="e">
        <f t="shared" si="22"/>
        <v>#N/A</v>
      </c>
      <c r="J1469" t="str">
        <f t="array" ref="J1469">IFERROR(INDEX($D$2:$D$3093, SMALL(IF($I$2:$I$3093 = 1, ROW($I$2:$I$3093) - ROW($I$2) + 1), ROWS($I$2:$I1469))), "")</f>
        <v/>
      </c>
      <c r="K1469" s="23"/>
    </row>
    <row r="1470" spans="1:11">
      <c r="A1470" s="22" t="s">
        <v>1059</v>
      </c>
      <c r="B1470" s="23" t="s">
        <v>424</v>
      </c>
      <c r="C1470" s="23" t="s">
        <v>425</v>
      </c>
      <c r="D1470" s="23" t="s">
        <v>5393</v>
      </c>
      <c r="I1470" s="20" t="e">
        <f t="shared" si="22"/>
        <v>#N/A</v>
      </c>
      <c r="J1470" t="str">
        <f t="array" ref="J1470">IFERROR(INDEX($D$2:$D$3093, SMALL(IF($I$2:$I$3093 = 1, ROW($I$2:$I$3093) - ROW($I$2) + 1), ROWS($I$2:$I1470))), "")</f>
        <v/>
      </c>
      <c r="K1470" s="23"/>
    </row>
    <row r="1471" spans="1:11">
      <c r="A1471" s="22" t="s">
        <v>461</v>
      </c>
      <c r="B1471" s="23" t="s">
        <v>425</v>
      </c>
      <c r="C1471" s="23" t="s">
        <v>434</v>
      </c>
      <c r="D1471" s="23" t="s">
        <v>3046</v>
      </c>
      <c r="I1471" s="20" t="e">
        <f t="shared" si="22"/>
        <v>#N/A</v>
      </c>
      <c r="J1471" t="str">
        <f t="array" ref="J1471">IFERROR(INDEX($D$2:$D$3093, SMALL(IF($I$2:$I$3093 = 1, ROW($I$2:$I$3093) - ROW($I$2) + 1), ROWS($I$2:$I1471))), "")</f>
        <v/>
      </c>
      <c r="K1471" s="23"/>
    </row>
    <row r="1472" spans="1:11">
      <c r="A1472" s="22" t="s">
        <v>461</v>
      </c>
      <c r="B1472" s="23" t="s">
        <v>425</v>
      </c>
      <c r="C1472" s="23" t="s">
        <v>435</v>
      </c>
      <c r="D1472" s="23" t="s">
        <v>3047</v>
      </c>
      <c r="I1472" s="20" t="e">
        <f t="shared" si="22"/>
        <v>#N/A</v>
      </c>
      <c r="J1472" t="str">
        <f t="array" ref="J1472">IFERROR(INDEX($D$2:$D$3093, SMALL(IF($I$2:$I$3093 = 1, ROW($I$2:$I$3093) - ROW($I$2) + 1), ROWS($I$2:$I1472))), "")</f>
        <v/>
      </c>
      <c r="K1472" s="23"/>
    </row>
    <row r="1473" spans="1:11">
      <c r="A1473" s="22" t="s">
        <v>461</v>
      </c>
      <c r="B1473" s="23" t="s">
        <v>425</v>
      </c>
      <c r="C1473" s="23" t="s">
        <v>433</v>
      </c>
      <c r="D1473" s="23" t="s">
        <v>3045</v>
      </c>
      <c r="I1473" s="20" t="e">
        <f t="shared" si="22"/>
        <v>#N/A</v>
      </c>
      <c r="J1473" t="str">
        <f t="array" ref="J1473">IFERROR(INDEX($D$2:$D$3093, SMALL(IF($I$2:$I$3093 = 1, ROW($I$2:$I$3093) - ROW($I$2) + 1), ROWS($I$2:$I1473))), "")</f>
        <v/>
      </c>
      <c r="K1473" s="23"/>
    </row>
    <row r="1474" spans="1:11">
      <c r="A1474" s="22" t="s">
        <v>452</v>
      </c>
      <c r="B1474" s="23" t="s">
        <v>423</v>
      </c>
      <c r="C1474" s="23" t="s">
        <v>428</v>
      </c>
      <c r="D1474" s="23" t="s">
        <v>2994</v>
      </c>
      <c r="I1474" s="20" t="e">
        <f t="shared" si="22"/>
        <v>#N/A</v>
      </c>
      <c r="J1474" t="str">
        <f t="array" ref="J1474">IFERROR(INDEX($D$2:$D$3093, SMALL(IF($I$2:$I$3093 = 1, ROW($I$2:$I$3093) - ROW($I$2) + 1), ROWS($I$2:$I1474))), "")</f>
        <v/>
      </c>
      <c r="K1474" s="23"/>
    </row>
    <row r="1475" spans="1:11">
      <c r="A1475" s="22" t="s">
        <v>452</v>
      </c>
      <c r="B1475" s="23" t="s">
        <v>426</v>
      </c>
      <c r="C1475" s="23" t="s">
        <v>425</v>
      </c>
      <c r="D1475" s="23" t="s">
        <v>278</v>
      </c>
      <c r="I1475" s="20" t="e">
        <f t="shared" ref="I1475:I1538" si="23">IF(AND(A1475=$G$6, B1475=$G$5), 1, 0)</f>
        <v>#N/A</v>
      </c>
      <c r="J1475" t="str">
        <f t="array" ref="J1475">IFERROR(INDEX($D$2:$D$3093, SMALL(IF($I$2:$I$3093 = 1, ROW($I$2:$I$3093) - ROW($I$2) + 1), ROWS($I$2:$I1475))), "")</f>
        <v/>
      </c>
      <c r="K1475" s="23"/>
    </row>
    <row r="1476" spans="1:11">
      <c r="A1476" s="22" t="s">
        <v>461</v>
      </c>
      <c r="B1476" s="23" t="s">
        <v>427</v>
      </c>
      <c r="C1476" s="23" t="s">
        <v>424</v>
      </c>
      <c r="D1476" s="23" t="s">
        <v>3071</v>
      </c>
      <c r="I1476" s="20" t="e">
        <f t="shared" si="23"/>
        <v>#N/A</v>
      </c>
      <c r="J1476" t="str">
        <f t="array" ref="J1476">IFERROR(INDEX($D$2:$D$3093, SMALL(IF($I$2:$I$3093 = 1, ROW($I$2:$I$3093) - ROW($I$2) + 1), ROWS($I$2:$I1476))), "")</f>
        <v/>
      </c>
      <c r="K1476" s="23"/>
    </row>
    <row r="1477" spans="1:11">
      <c r="A1477" s="22" t="s">
        <v>425</v>
      </c>
      <c r="B1477" s="23" t="s">
        <v>429</v>
      </c>
      <c r="C1477" s="23" t="s">
        <v>458</v>
      </c>
      <c r="D1477" s="23" t="s">
        <v>5395</v>
      </c>
      <c r="I1477" s="20" t="e">
        <f t="shared" si="23"/>
        <v>#N/A</v>
      </c>
      <c r="J1477" t="str">
        <f t="array" ref="J1477">IFERROR(INDEX($D$2:$D$3093, SMALL(IF($I$2:$I$3093 = 1, ROW($I$2:$I$3093) - ROW($I$2) + 1), ROWS($I$2:$I1477))), "")</f>
        <v/>
      </c>
      <c r="K1477" s="23"/>
    </row>
    <row r="1478" spans="1:11">
      <c r="A1478" s="22" t="s">
        <v>425</v>
      </c>
      <c r="B1478" s="23" t="s">
        <v>434</v>
      </c>
      <c r="C1478" s="23" t="s">
        <v>457</v>
      </c>
      <c r="D1478" s="23" t="s">
        <v>5396</v>
      </c>
      <c r="I1478" s="20" t="e">
        <f t="shared" si="23"/>
        <v>#N/A</v>
      </c>
      <c r="J1478" t="str">
        <f t="array" ref="J1478">IFERROR(INDEX($D$2:$D$3093, SMALL(IF($I$2:$I$3093 = 1, ROW($I$2:$I$3093) - ROW($I$2) + 1), ROWS($I$2:$I1478))), "")</f>
        <v/>
      </c>
      <c r="K1478" s="23"/>
    </row>
    <row r="1479" spans="1:11">
      <c r="A1479" s="22" t="s">
        <v>432</v>
      </c>
      <c r="B1479" s="23" t="s">
        <v>434</v>
      </c>
      <c r="C1479" s="23" t="s">
        <v>431</v>
      </c>
      <c r="D1479" s="23" t="s">
        <v>1959</v>
      </c>
      <c r="I1479" s="20" t="e">
        <f t="shared" si="23"/>
        <v>#N/A</v>
      </c>
      <c r="J1479" t="str">
        <f t="array" ref="J1479">IFERROR(INDEX($D$2:$D$3093, SMALL(IF($I$2:$I$3093 = 1, ROW($I$2:$I$3093) - ROW($I$2) + 1), ROWS($I$2:$I1479))), "")</f>
        <v/>
      </c>
      <c r="K1479" s="23"/>
    </row>
    <row r="1480" spans="1:11">
      <c r="A1480" s="22" t="s">
        <v>435</v>
      </c>
      <c r="B1480" s="23" t="s">
        <v>427</v>
      </c>
      <c r="C1480" s="23" t="s">
        <v>533</v>
      </c>
      <c r="D1480" s="23" t="s">
        <v>2260</v>
      </c>
      <c r="I1480" s="20" t="e">
        <f t="shared" si="23"/>
        <v>#N/A</v>
      </c>
      <c r="J1480" t="str">
        <f t="array" ref="J1480">IFERROR(INDEX($D$2:$D$3093, SMALL(IF($I$2:$I$3093 = 1, ROW($I$2:$I$3093) - ROW($I$2) + 1), ROWS($I$2:$I1480))), "")</f>
        <v/>
      </c>
      <c r="K1480" s="23"/>
    </row>
    <row r="1481" spans="1:11">
      <c r="A1481" s="22" t="s">
        <v>429</v>
      </c>
      <c r="B1481" s="23" t="s">
        <v>427</v>
      </c>
      <c r="C1481" s="23" t="s">
        <v>533</v>
      </c>
      <c r="D1481" s="23" t="s">
        <v>1537</v>
      </c>
      <c r="I1481" s="20" t="e">
        <f t="shared" si="23"/>
        <v>#N/A</v>
      </c>
      <c r="J1481" t="str">
        <f t="array" ref="J1481">IFERROR(INDEX($D$2:$D$3093, SMALL(IF($I$2:$I$3093 = 1, ROW($I$2:$I$3093) - ROW($I$2) + 1), ROWS($I$2:$I1481))), "")</f>
        <v/>
      </c>
      <c r="K1481" s="23"/>
    </row>
    <row r="1482" spans="1:11">
      <c r="A1482" s="22" t="s">
        <v>428</v>
      </c>
      <c r="B1482" s="23" t="s">
        <v>430</v>
      </c>
      <c r="C1482" s="23" t="s">
        <v>426</v>
      </c>
      <c r="D1482" s="23" t="s">
        <v>283</v>
      </c>
      <c r="I1482" s="20" t="e">
        <f t="shared" si="23"/>
        <v>#N/A</v>
      </c>
      <c r="J1482" t="str">
        <f t="array" ref="J1482">IFERROR(INDEX($D$2:$D$3093, SMALL(IF($I$2:$I$3093 = 1, ROW($I$2:$I$3093) - ROW($I$2) + 1), ROWS($I$2:$I1482))), "")</f>
        <v/>
      </c>
      <c r="K1482" s="23"/>
    </row>
    <row r="1483" spans="1:11">
      <c r="A1483" s="22" t="s">
        <v>437</v>
      </c>
      <c r="B1483" s="23" t="s">
        <v>533</v>
      </c>
      <c r="C1483" s="23" t="s">
        <v>444</v>
      </c>
      <c r="D1483" s="23" t="s">
        <v>2470</v>
      </c>
      <c r="I1483" s="20" t="e">
        <f t="shared" si="23"/>
        <v>#N/A</v>
      </c>
      <c r="J1483" t="str">
        <f t="array" ref="J1483">IFERROR(INDEX($D$2:$D$3093, SMALL(IF($I$2:$I$3093 = 1, ROW($I$2:$I$3093) - ROW($I$2) + 1), ROWS($I$2:$I1483))), "")</f>
        <v/>
      </c>
      <c r="K1483" s="23"/>
    </row>
    <row r="1484" spans="1:11">
      <c r="A1484" s="22" t="s">
        <v>427</v>
      </c>
      <c r="B1484" s="23" t="s">
        <v>433</v>
      </c>
      <c r="C1484" s="23" t="s">
        <v>433</v>
      </c>
      <c r="D1484" s="23" t="s">
        <v>1430</v>
      </c>
      <c r="I1484" s="20" t="e">
        <f t="shared" si="23"/>
        <v>#N/A</v>
      </c>
      <c r="J1484" t="str">
        <f t="array" ref="J1484">IFERROR(INDEX($D$2:$D$3093, SMALL(IF($I$2:$I$3093 = 1, ROW($I$2:$I$3093) - ROW($I$2) + 1), ROWS($I$2:$I1484))), "")</f>
        <v/>
      </c>
      <c r="K1484" s="23"/>
    </row>
    <row r="1485" spans="1:11">
      <c r="A1485" s="22" t="s">
        <v>429</v>
      </c>
      <c r="B1485" s="23" t="s">
        <v>432</v>
      </c>
      <c r="C1485" s="23" t="s">
        <v>425</v>
      </c>
      <c r="D1485" s="23" t="s">
        <v>284</v>
      </c>
      <c r="I1485" s="20" t="e">
        <f t="shared" si="23"/>
        <v>#N/A</v>
      </c>
      <c r="J1485" t="str">
        <f t="array" ref="J1485">IFERROR(INDEX($D$2:$D$3093, SMALL(IF($I$2:$I$3093 = 1, ROW($I$2:$I$3093) - ROW($I$2) + 1), ROWS($I$2:$I1485))), "")</f>
        <v/>
      </c>
      <c r="K1485" s="23"/>
    </row>
    <row r="1486" spans="1:11">
      <c r="A1486" s="22" t="s">
        <v>436</v>
      </c>
      <c r="B1486" s="23" t="s">
        <v>434</v>
      </c>
      <c r="C1486" s="23" t="s">
        <v>424</v>
      </c>
      <c r="D1486" s="23" t="s">
        <v>2404</v>
      </c>
      <c r="I1486" s="20" t="e">
        <f t="shared" si="23"/>
        <v>#N/A</v>
      </c>
      <c r="J1486" t="str">
        <f t="array" ref="J1486">IFERROR(INDEX($D$2:$D$3093, SMALL(IF($I$2:$I$3093 = 1, ROW($I$2:$I$3093) - ROW($I$2) + 1), ROWS($I$2:$I1486))), "")</f>
        <v/>
      </c>
      <c r="K1486" s="23"/>
    </row>
    <row r="1487" spans="1:11">
      <c r="A1487" s="22" t="s">
        <v>430</v>
      </c>
      <c r="B1487" s="23" t="s">
        <v>428</v>
      </c>
      <c r="C1487" s="23" t="s">
        <v>453</v>
      </c>
      <c r="D1487" s="23" t="s">
        <v>1657</v>
      </c>
      <c r="I1487" s="20" t="e">
        <f t="shared" si="23"/>
        <v>#N/A</v>
      </c>
      <c r="J1487" t="str">
        <f t="array" ref="J1487">IFERROR(INDEX($D$2:$D$3093, SMALL(IF($I$2:$I$3093 = 1, ROW($I$2:$I$3093) - ROW($I$2) + 1), ROWS($I$2:$I1487))), "")</f>
        <v/>
      </c>
      <c r="K1487" s="23"/>
    </row>
    <row r="1488" spans="1:11">
      <c r="A1488" s="22" t="s">
        <v>452</v>
      </c>
      <c r="B1488" s="23" t="s">
        <v>533</v>
      </c>
      <c r="C1488" s="23" t="s">
        <v>533</v>
      </c>
      <c r="D1488" s="23" t="s">
        <v>3008</v>
      </c>
      <c r="I1488" s="20" t="e">
        <f t="shared" si="23"/>
        <v>#N/A</v>
      </c>
      <c r="J1488" t="str">
        <f t="array" ref="J1488">IFERROR(INDEX($D$2:$D$3093, SMALL(IF($I$2:$I$3093 = 1, ROW($I$2:$I$3093) - ROW($I$2) + 1), ROWS($I$2:$I1488))), "")</f>
        <v/>
      </c>
      <c r="K1488" s="23"/>
    </row>
    <row r="1489" spans="1:11">
      <c r="A1489" s="22" t="s">
        <v>431</v>
      </c>
      <c r="B1489" s="23" t="s">
        <v>437</v>
      </c>
      <c r="C1489" s="23" t="s">
        <v>435</v>
      </c>
      <c r="D1489" s="23" t="s">
        <v>1867</v>
      </c>
      <c r="I1489" s="20" t="e">
        <f t="shared" si="23"/>
        <v>#N/A</v>
      </c>
      <c r="J1489" t="str">
        <f t="array" ref="J1489">IFERROR(INDEX($D$2:$D$3093, SMALL(IF($I$2:$I$3093 = 1, ROW($I$2:$I$3093) - ROW($I$2) + 1), ROWS($I$2:$I1489))), "")</f>
        <v/>
      </c>
      <c r="K1489" s="23"/>
    </row>
    <row r="1490" spans="1:11">
      <c r="A1490" s="22" t="s">
        <v>461</v>
      </c>
      <c r="B1490" s="23" t="s">
        <v>426</v>
      </c>
      <c r="C1490" s="23" t="s">
        <v>428</v>
      </c>
      <c r="D1490" s="23" t="s">
        <v>3066</v>
      </c>
      <c r="I1490" s="20" t="e">
        <f t="shared" si="23"/>
        <v>#N/A</v>
      </c>
      <c r="J1490" t="str">
        <f t="array" ref="J1490">IFERROR(INDEX($D$2:$D$3093, SMALL(IF($I$2:$I$3093 = 1, ROW($I$2:$I$3093) - ROW($I$2) + 1), ROWS($I$2:$I1490))), "")</f>
        <v/>
      </c>
      <c r="K1490" s="23"/>
    </row>
    <row r="1491" spans="1:11">
      <c r="A1491" s="22" t="s">
        <v>462</v>
      </c>
      <c r="B1491" s="23" t="s">
        <v>423</v>
      </c>
      <c r="C1491" s="23" t="s">
        <v>430</v>
      </c>
      <c r="D1491" s="23" t="s">
        <v>3082</v>
      </c>
      <c r="I1491" s="20" t="e">
        <f t="shared" si="23"/>
        <v>#N/A</v>
      </c>
      <c r="J1491" t="str">
        <f t="array" ref="J1491">IFERROR(INDEX($D$2:$D$3093, SMALL(IF($I$2:$I$3093 = 1, ROW($I$2:$I$3093) - ROW($I$2) + 1), ROWS($I$2:$I1491))), "")</f>
        <v/>
      </c>
      <c r="K1491" s="23"/>
    </row>
    <row r="1492" spans="1:11">
      <c r="A1492" s="22" t="s">
        <v>462</v>
      </c>
      <c r="B1492" s="23" t="s">
        <v>424</v>
      </c>
      <c r="C1492" s="23" t="s">
        <v>432</v>
      </c>
      <c r="D1492" s="23" t="s">
        <v>3098</v>
      </c>
      <c r="I1492" s="20" t="e">
        <f t="shared" si="23"/>
        <v>#N/A</v>
      </c>
      <c r="J1492" t="str">
        <f t="array" ref="J1492">IFERROR(INDEX($D$2:$D$3093, SMALL(IF($I$2:$I$3093 = 1, ROW($I$2:$I$3093) - ROW($I$2) + 1), ROWS($I$2:$I1492))), "")</f>
        <v/>
      </c>
      <c r="K1492" s="23"/>
    </row>
    <row r="1493" spans="1:11">
      <c r="A1493" s="22" t="s">
        <v>452</v>
      </c>
      <c r="B1493" s="23" t="s">
        <v>427</v>
      </c>
      <c r="C1493" s="23" t="s">
        <v>424</v>
      </c>
      <c r="D1493" s="23" t="s">
        <v>287</v>
      </c>
      <c r="I1493" s="20" t="e">
        <f t="shared" si="23"/>
        <v>#N/A</v>
      </c>
      <c r="J1493" t="str">
        <f t="array" ref="J1493">IFERROR(INDEX($D$2:$D$3093, SMALL(IF($I$2:$I$3093 = 1, ROW($I$2:$I$3093) - ROW($I$2) + 1), ROWS($I$2:$I1493))), "")</f>
        <v/>
      </c>
      <c r="K1493" s="23"/>
    </row>
    <row r="1494" spans="1:11">
      <c r="A1494" s="22" t="s">
        <v>432</v>
      </c>
      <c r="B1494" s="23" t="s">
        <v>431</v>
      </c>
      <c r="C1494" s="23" t="s">
        <v>430</v>
      </c>
      <c r="D1494" s="23" t="s">
        <v>1941</v>
      </c>
      <c r="I1494" s="20" t="e">
        <f t="shared" si="23"/>
        <v>#N/A</v>
      </c>
      <c r="J1494" t="str">
        <f t="array" ref="J1494">IFERROR(INDEX($D$2:$D$3093, SMALL(IF($I$2:$I$3093 = 1, ROW($I$2:$I$3093) - ROW($I$2) + 1), ROWS($I$2:$I1494))), "")</f>
        <v/>
      </c>
      <c r="K1494" s="23"/>
    </row>
    <row r="1495" spans="1:11">
      <c r="A1495" s="22" t="s">
        <v>453</v>
      </c>
      <c r="B1495" s="23" t="s">
        <v>423</v>
      </c>
      <c r="C1495" s="23" t="s">
        <v>423</v>
      </c>
      <c r="D1495" s="23" t="s">
        <v>288</v>
      </c>
      <c r="I1495" s="20" t="e">
        <f t="shared" si="23"/>
        <v>#N/A</v>
      </c>
      <c r="J1495" t="str">
        <f t="array" ref="J1495">IFERROR(INDEX($D$2:$D$3093, SMALL(IF($I$2:$I$3093 = 1, ROW($I$2:$I$3093) - ROW($I$2) + 1), ROWS($I$2:$I1495))), "")</f>
        <v/>
      </c>
      <c r="K1495" s="23"/>
    </row>
    <row r="1496" spans="1:11">
      <c r="A1496" s="22" t="s">
        <v>438</v>
      </c>
      <c r="B1496" s="23" t="s">
        <v>433</v>
      </c>
      <c r="C1496" s="23" t="s">
        <v>437</v>
      </c>
      <c r="D1496" s="23" t="s">
        <v>2712</v>
      </c>
      <c r="I1496" s="20" t="e">
        <f t="shared" si="23"/>
        <v>#N/A</v>
      </c>
      <c r="J1496" t="str">
        <f t="array" ref="J1496">IFERROR(INDEX($D$2:$D$3093, SMALL(IF($I$2:$I$3093 = 1, ROW($I$2:$I$3093) - ROW($I$2) + 1), ROWS($I$2:$I1496))), "")</f>
        <v/>
      </c>
      <c r="K1496" s="23"/>
    </row>
    <row r="1497" spans="1:11">
      <c r="A1497" s="22" t="s">
        <v>462</v>
      </c>
      <c r="B1497" s="23" t="s">
        <v>423</v>
      </c>
      <c r="C1497" s="23" t="s">
        <v>431</v>
      </c>
      <c r="D1497" s="23" t="s">
        <v>3083</v>
      </c>
      <c r="I1497" s="20" t="e">
        <f t="shared" si="23"/>
        <v>#N/A</v>
      </c>
      <c r="J1497" t="str">
        <f t="array" ref="J1497">IFERROR(INDEX($D$2:$D$3093, SMALL(IF($I$2:$I$3093 = 1, ROW($I$2:$I$3093) - ROW($I$2) + 1), ROWS($I$2:$I1497))), "")</f>
        <v/>
      </c>
      <c r="K1497" s="23"/>
    </row>
    <row r="1498" spans="1:11">
      <c r="A1498" s="22" t="s">
        <v>425</v>
      </c>
      <c r="B1498" s="23" t="s">
        <v>424</v>
      </c>
      <c r="C1498" s="23" t="s">
        <v>476</v>
      </c>
      <c r="D1498" s="23" t="s">
        <v>751</v>
      </c>
      <c r="I1498" s="20" t="e">
        <f t="shared" si="23"/>
        <v>#N/A</v>
      </c>
      <c r="J1498" t="str">
        <f t="array" ref="J1498">IFERROR(INDEX($D$2:$D$3093, SMALL(IF($I$2:$I$3093 = 1, ROW($I$2:$I$3093) - ROW($I$2) + 1), ROWS($I$2:$I1498))), "")</f>
        <v/>
      </c>
      <c r="K1498" s="23"/>
    </row>
    <row r="1499" spans="1:11">
      <c r="A1499" s="22" t="s">
        <v>425</v>
      </c>
      <c r="B1499" s="23" t="s">
        <v>433</v>
      </c>
      <c r="C1499" s="23" t="s">
        <v>453</v>
      </c>
      <c r="D1499" s="23" t="s">
        <v>971</v>
      </c>
      <c r="I1499" s="20" t="e">
        <f t="shared" si="23"/>
        <v>#N/A</v>
      </c>
      <c r="J1499" t="str">
        <f t="array" ref="J1499">IFERROR(INDEX($D$2:$D$3093, SMALL(IF($I$2:$I$3093 = 1, ROW($I$2:$I$3093) - ROW($I$2) + 1), ROWS($I$2:$I1499))), "")</f>
        <v/>
      </c>
      <c r="K1499" s="23"/>
    </row>
    <row r="1500" spans="1:11">
      <c r="A1500" s="22" t="s">
        <v>431</v>
      </c>
      <c r="B1500" s="23" t="s">
        <v>425</v>
      </c>
      <c r="C1500" s="23" t="s">
        <v>427</v>
      </c>
      <c r="D1500" s="23" t="s">
        <v>1795</v>
      </c>
      <c r="I1500" s="20" t="e">
        <f t="shared" si="23"/>
        <v>#N/A</v>
      </c>
      <c r="J1500" t="str">
        <f t="array" ref="J1500">IFERROR(INDEX($D$2:$D$3093, SMALL(IF($I$2:$I$3093 = 1, ROW($I$2:$I$3093) - ROW($I$2) + 1), ROWS($I$2:$I1500))), "")</f>
        <v/>
      </c>
      <c r="K1500" s="23"/>
    </row>
    <row r="1501" spans="1:11">
      <c r="A1501" s="22" t="s">
        <v>533</v>
      </c>
      <c r="B1501" s="23" t="s">
        <v>427</v>
      </c>
      <c r="C1501" s="23" t="s">
        <v>433</v>
      </c>
      <c r="D1501" s="23" t="s">
        <v>1115</v>
      </c>
      <c r="I1501" s="20" t="e">
        <f t="shared" si="23"/>
        <v>#N/A</v>
      </c>
      <c r="J1501" t="str">
        <f t="array" ref="J1501">IFERROR(INDEX($D$2:$D$3093, SMALL(IF($I$2:$I$3093 = 1, ROW($I$2:$I$3093) - ROW($I$2) + 1), ROWS($I$2:$I1501))), "")</f>
        <v/>
      </c>
      <c r="K1501" s="23"/>
    </row>
    <row r="1502" spans="1:11">
      <c r="A1502" s="22" t="s">
        <v>435</v>
      </c>
      <c r="B1502" s="23" t="s">
        <v>437</v>
      </c>
      <c r="C1502" s="23" t="s">
        <v>437</v>
      </c>
      <c r="D1502" s="23" t="s">
        <v>2312</v>
      </c>
      <c r="I1502" s="20" t="e">
        <f t="shared" si="23"/>
        <v>#N/A</v>
      </c>
      <c r="J1502" t="str">
        <f t="array" ref="J1502">IFERROR(INDEX($D$2:$D$3093, SMALL(IF($I$2:$I$3093 = 1, ROW($I$2:$I$3093) - ROW($I$2) + 1), ROWS($I$2:$I1502))), "")</f>
        <v/>
      </c>
      <c r="K1502" s="23"/>
    </row>
    <row r="1503" spans="1:11">
      <c r="A1503" s="22" t="s">
        <v>425</v>
      </c>
      <c r="B1503" s="23" t="s">
        <v>430</v>
      </c>
      <c r="C1503" s="23" t="s">
        <v>440</v>
      </c>
      <c r="D1503" s="23" t="s">
        <v>925</v>
      </c>
      <c r="I1503" s="20" t="e">
        <f t="shared" si="23"/>
        <v>#N/A</v>
      </c>
      <c r="J1503" t="str">
        <f t="array" ref="J1503">IFERROR(INDEX($D$2:$D$3093, SMALL(IF($I$2:$I$3093 = 1, ROW($I$2:$I$3093) - ROW($I$2) + 1), ROWS($I$2:$I1503))), "")</f>
        <v/>
      </c>
      <c r="K1503" s="23"/>
    </row>
    <row r="1504" spans="1:11">
      <c r="A1504" s="22" t="s">
        <v>427</v>
      </c>
      <c r="B1504" s="23" t="s">
        <v>437</v>
      </c>
      <c r="C1504" s="23" t="s">
        <v>432</v>
      </c>
      <c r="D1504" s="23" t="s">
        <v>1455</v>
      </c>
      <c r="I1504" s="20" t="e">
        <f t="shared" si="23"/>
        <v>#N/A</v>
      </c>
      <c r="J1504" t="str">
        <f t="array" ref="J1504">IFERROR(INDEX($D$2:$D$3093, SMALL(IF($I$2:$I$3093 = 1, ROW($I$2:$I$3093) - ROW($I$2) + 1), ROWS($I$2:$I1504))), "")</f>
        <v/>
      </c>
      <c r="K1504" s="23"/>
    </row>
    <row r="1505" spans="1:11">
      <c r="A1505" s="22" t="s">
        <v>439</v>
      </c>
      <c r="B1505" s="23" t="s">
        <v>433</v>
      </c>
      <c r="C1505" s="23" t="s">
        <v>429</v>
      </c>
      <c r="D1505" s="23" t="s">
        <v>2860</v>
      </c>
      <c r="I1505" s="20" t="e">
        <f t="shared" si="23"/>
        <v>#N/A</v>
      </c>
      <c r="J1505" t="str">
        <f t="array" ref="J1505">IFERROR(INDEX($D$2:$D$3093, SMALL(IF($I$2:$I$3093 = 1, ROW($I$2:$I$3093) - ROW($I$2) + 1), ROWS($I$2:$I1505))), "")</f>
        <v/>
      </c>
      <c r="K1505" s="23"/>
    </row>
    <row r="1506" spans="1:11">
      <c r="A1506" s="22" t="s">
        <v>424</v>
      </c>
      <c r="B1506" s="23" t="s">
        <v>431</v>
      </c>
      <c r="C1506" s="23" t="s">
        <v>424</v>
      </c>
      <c r="D1506" s="23" t="s">
        <v>685</v>
      </c>
      <c r="I1506" s="20" t="e">
        <f t="shared" si="23"/>
        <v>#N/A</v>
      </c>
      <c r="J1506" t="str">
        <f t="array" ref="J1506">IFERROR(INDEX($D$2:$D$3093, SMALL(IF($I$2:$I$3093 = 1, ROW($I$2:$I$3093) - ROW($I$2) + 1), ROWS($I$2:$I1506))), "")</f>
        <v/>
      </c>
      <c r="K1506" s="23"/>
    </row>
    <row r="1507" spans="1:11">
      <c r="A1507" s="22" t="s">
        <v>430</v>
      </c>
      <c r="B1507" s="23" t="s">
        <v>434</v>
      </c>
      <c r="C1507" s="23" t="s">
        <v>435</v>
      </c>
      <c r="D1507" s="23" t="s">
        <v>1757</v>
      </c>
      <c r="I1507" s="20" t="e">
        <f t="shared" si="23"/>
        <v>#N/A</v>
      </c>
      <c r="J1507" t="str">
        <f t="array" ref="J1507">IFERROR(INDEX($D$2:$D$3093, SMALL(IF($I$2:$I$3093 = 1, ROW($I$2:$I$3093) - ROW($I$2) + 1), ROWS($I$2:$I1507))), "")</f>
        <v/>
      </c>
      <c r="K1507" s="23"/>
    </row>
    <row r="1508" spans="1:11">
      <c r="A1508" s="22" t="s">
        <v>461</v>
      </c>
      <c r="B1508" s="23" t="s">
        <v>533</v>
      </c>
      <c r="C1508" s="23" t="s">
        <v>426</v>
      </c>
      <c r="D1508" s="23" t="s">
        <v>291</v>
      </c>
      <c r="I1508" s="20" t="e">
        <f t="shared" si="23"/>
        <v>#N/A</v>
      </c>
      <c r="J1508" t="str">
        <f t="array" ref="J1508">IFERROR(INDEX($D$2:$D$3093, SMALL(IF($I$2:$I$3093 = 1, ROW($I$2:$I$3093) - ROW($I$2) + 1), ROWS($I$2:$I1508))), "")</f>
        <v/>
      </c>
      <c r="K1508" s="23"/>
    </row>
    <row r="1509" spans="1:11">
      <c r="A1509" s="22" t="s">
        <v>439</v>
      </c>
      <c r="B1509" s="23" t="s">
        <v>444</v>
      </c>
      <c r="C1509" s="23" t="s">
        <v>441</v>
      </c>
      <c r="D1509" s="23" t="s">
        <v>2968</v>
      </c>
      <c r="I1509" s="20" t="e">
        <f t="shared" si="23"/>
        <v>#N/A</v>
      </c>
      <c r="J1509" t="str">
        <f t="array" ref="J1509">IFERROR(INDEX($D$2:$D$3093, SMALL(IF($I$2:$I$3093 = 1, ROW($I$2:$I$3093) - ROW($I$2) + 1), ROWS($I$2:$I1509))), "")</f>
        <v/>
      </c>
      <c r="K1509" s="23"/>
    </row>
    <row r="1510" spans="1:11">
      <c r="A1510" s="22" t="s">
        <v>425</v>
      </c>
      <c r="B1510" s="23" t="s">
        <v>434</v>
      </c>
      <c r="C1510" s="23" t="s">
        <v>467</v>
      </c>
      <c r="D1510" s="23" t="s">
        <v>1004</v>
      </c>
      <c r="I1510" s="20" t="e">
        <f t="shared" si="23"/>
        <v>#N/A</v>
      </c>
      <c r="J1510" t="str">
        <f t="array" ref="J1510">IFERROR(INDEX($D$2:$D$3093, SMALL(IF($I$2:$I$3093 = 1, ROW($I$2:$I$3093) - ROW($I$2) + 1), ROWS($I$2:$I1510))), "")</f>
        <v/>
      </c>
      <c r="K1510" s="23"/>
    </row>
    <row r="1511" spans="1:11">
      <c r="A1511" s="22" t="s">
        <v>430</v>
      </c>
      <c r="B1511" s="23" t="s">
        <v>425</v>
      </c>
      <c r="C1511" s="23" t="s">
        <v>433</v>
      </c>
      <c r="D1511" s="23" t="s">
        <v>1604</v>
      </c>
      <c r="I1511" s="20" t="e">
        <f t="shared" si="23"/>
        <v>#N/A</v>
      </c>
      <c r="J1511" t="str">
        <f t="array" ref="J1511">IFERROR(INDEX($D$2:$D$3093, SMALL(IF($I$2:$I$3093 = 1, ROW($I$2:$I$3093) - ROW($I$2) + 1), ROWS($I$2:$I1511))), "")</f>
        <v/>
      </c>
      <c r="K1511" s="23"/>
    </row>
    <row r="1512" spans="1:11">
      <c r="A1512" s="22" t="s">
        <v>462</v>
      </c>
      <c r="B1512" s="23" t="s">
        <v>424</v>
      </c>
      <c r="C1512" s="23" t="s">
        <v>428</v>
      </c>
      <c r="D1512" s="23" t="s">
        <v>3096</v>
      </c>
      <c r="I1512" s="20" t="e">
        <f t="shared" si="23"/>
        <v>#N/A</v>
      </c>
      <c r="J1512" t="str">
        <f t="array" ref="J1512">IFERROR(INDEX($D$2:$D$3093, SMALL(IF($I$2:$I$3093 = 1, ROW($I$2:$I$3093) - ROW($I$2) + 1), ROWS($I$2:$I1512))), "")</f>
        <v/>
      </c>
      <c r="K1512" s="23"/>
    </row>
    <row r="1513" spans="1:11">
      <c r="A1513" s="22" t="s">
        <v>427</v>
      </c>
      <c r="B1513" s="23" t="s">
        <v>429</v>
      </c>
      <c r="C1513" s="23" t="s">
        <v>533</v>
      </c>
      <c r="D1513" s="23" t="s">
        <v>1398</v>
      </c>
      <c r="I1513" s="20" t="e">
        <f t="shared" si="23"/>
        <v>#N/A</v>
      </c>
      <c r="J1513" t="str">
        <f t="array" ref="J1513">IFERROR(INDEX($D$2:$D$3093, SMALL(IF($I$2:$I$3093 = 1, ROW($I$2:$I$3093) - ROW($I$2) + 1), ROWS($I$2:$I1513))), "")</f>
        <v/>
      </c>
      <c r="K1513" s="23"/>
    </row>
    <row r="1514" spans="1:11">
      <c r="A1514" s="22" t="s">
        <v>465</v>
      </c>
      <c r="B1514" s="23" t="s">
        <v>423</v>
      </c>
      <c r="C1514" s="23" t="s">
        <v>431</v>
      </c>
      <c r="D1514" s="23" t="s">
        <v>3121</v>
      </c>
      <c r="I1514" s="20" t="e">
        <f t="shared" si="23"/>
        <v>#N/A</v>
      </c>
      <c r="J1514" t="str">
        <f t="array" ref="J1514">IFERROR(INDEX($D$2:$D$3093, SMALL(IF($I$2:$I$3093 = 1, ROW($I$2:$I$3093) - ROW($I$2) + 1), ROWS($I$2:$I1514))), "")</f>
        <v/>
      </c>
      <c r="K1514" s="23"/>
    </row>
    <row r="1515" spans="1:11">
      <c r="A1515" s="22" t="s">
        <v>465</v>
      </c>
      <c r="B1515" s="23" t="s">
        <v>423</v>
      </c>
      <c r="C1515" s="23" t="s">
        <v>432</v>
      </c>
      <c r="D1515" s="23" t="s">
        <v>3122</v>
      </c>
      <c r="I1515" s="20" t="e">
        <f t="shared" si="23"/>
        <v>#N/A</v>
      </c>
      <c r="J1515" t="str">
        <f t="array" ref="J1515">IFERROR(INDEX($D$2:$D$3093, SMALL(IF($I$2:$I$3093 = 1, ROW($I$2:$I$3093) - ROW($I$2) + 1), ROWS($I$2:$I1515))), "")</f>
        <v/>
      </c>
      <c r="K1515" s="23"/>
    </row>
    <row r="1516" spans="1:11">
      <c r="A1516" s="22" t="s">
        <v>435</v>
      </c>
      <c r="B1516" s="23" t="s">
        <v>441</v>
      </c>
      <c r="C1516" s="23" t="s">
        <v>424</v>
      </c>
      <c r="D1516" s="23" t="s">
        <v>2343</v>
      </c>
      <c r="I1516" s="20" t="e">
        <f t="shared" si="23"/>
        <v>#N/A</v>
      </c>
      <c r="J1516" t="str">
        <f t="array" ref="J1516">IFERROR(INDEX($D$2:$D$3093, SMALL(IF($I$2:$I$3093 = 1, ROW($I$2:$I$3093) - ROW($I$2) + 1), ROWS($I$2:$I1516))), "")</f>
        <v/>
      </c>
      <c r="K1516" s="23"/>
    </row>
    <row r="1517" spans="1:11">
      <c r="A1517" s="22" t="s">
        <v>464</v>
      </c>
      <c r="B1517" s="23" t="s">
        <v>425</v>
      </c>
      <c r="C1517" s="23" t="s">
        <v>423</v>
      </c>
      <c r="D1517" s="23" t="s">
        <v>3114</v>
      </c>
      <c r="I1517" s="20" t="e">
        <f t="shared" si="23"/>
        <v>#N/A</v>
      </c>
      <c r="J1517" t="str">
        <f t="array" ref="J1517">IFERROR(INDEX($D$2:$D$3093, SMALL(IF($I$2:$I$3093 = 1, ROW($I$2:$I$3093) - ROW($I$2) + 1), ROWS($I$2:$I1517))), "")</f>
        <v/>
      </c>
      <c r="K1517" s="23"/>
    </row>
    <row r="1518" spans="1:11">
      <c r="A1518" s="22" t="s">
        <v>452</v>
      </c>
      <c r="B1518" s="23" t="s">
        <v>423</v>
      </c>
      <c r="C1518" s="23" t="s">
        <v>429</v>
      </c>
      <c r="D1518" s="23" t="s">
        <v>2995</v>
      </c>
      <c r="I1518" s="20" t="e">
        <f t="shared" si="23"/>
        <v>#N/A</v>
      </c>
      <c r="J1518" t="str">
        <f t="array" ref="J1518">IFERROR(INDEX($D$2:$D$3093, SMALL(IF($I$2:$I$3093 = 1, ROW($I$2:$I$3093) - ROW($I$2) + 1), ROWS($I$2:$I1518))), "")</f>
        <v/>
      </c>
      <c r="K1518" s="23"/>
    </row>
    <row r="1519" spans="1:11">
      <c r="A1519" s="22" t="s">
        <v>425</v>
      </c>
      <c r="B1519" s="23" t="s">
        <v>429</v>
      </c>
      <c r="C1519" s="23" t="s">
        <v>461</v>
      </c>
      <c r="D1519" s="23" t="s">
        <v>895</v>
      </c>
      <c r="I1519" s="20" t="e">
        <f t="shared" si="23"/>
        <v>#N/A</v>
      </c>
      <c r="J1519" t="str">
        <f t="array" ref="J1519">IFERROR(INDEX($D$2:$D$3093, SMALL(IF($I$2:$I$3093 = 1, ROW($I$2:$I$3093) - ROW($I$2) + 1), ROWS($I$2:$I1519))), "")</f>
        <v/>
      </c>
      <c r="K1519" s="23"/>
    </row>
    <row r="1520" spans="1:11">
      <c r="A1520" s="22" t="s">
        <v>425</v>
      </c>
      <c r="B1520" s="23" t="s">
        <v>425</v>
      </c>
      <c r="C1520" s="23" t="s">
        <v>456</v>
      </c>
      <c r="D1520" s="23" t="s">
        <v>795</v>
      </c>
      <c r="I1520" s="20" t="e">
        <f t="shared" si="23"/>
        <v>#N/A</v>
      </c>
      <c r="J1520" t="str">
        <f t="array" ref="J1520">IFERROR(INDEX($D$2:$D$3093, SMALL(IF($I$2:$I$3093 = 1, ROW($I$2:$I$3093) - ROW($I$2) + 1), ROWS($I$2:$I1520))), "")</f>
        <v/>
      </c>
      <c r="K1520" s="23"/>
    </row>
    <row r="1521" spans="1:11">
      <c r="A1521" s="22" t="s">
        <v>426</v>
      </c>
      <c r="B1521" s="23" t="s">
        <v>426</v>
      </c>
      <c r="C1521" s="23" t="s">
        <v>432</v>
      </c>
      <c r="D1521" s="23" t="s">
        <v>1287</v>
      </c>
      <c r="I1521" s="20" t="e">
        <f t="shared" si="23"/>
        <v>#N/A</v>
      </c>
      <c r="J1521" t="str">
        <f t="array" ref="J1521">IFERROR(INDEX($D$2:$D$3093, SMALL(IF($I$2:$I$3093 = 1, ROW($I$2:$I$3093) - ROW($I$2) + 1), ROWS($I$2:$I1521))), "")</f>
        <v/>
      </c>
      <c r="K1521" s="23"/>
    </row>
    <row r="1522" spans="1:11">
      <c r="A1522" s="22" t="s">
        <v>437</v>
      </c>
      <c r="B1522" s="23" t="s">
        <v>423</v>
      </c>
      <c r="C1522" s="23" t="s">
        <v>449</v>
      </c>
      <c r="D1522" s="23" t="s">
        <v>2417</v>
      </c>
      <c r="I1522" s="20" t="e">
        <f t="shared" si="23"/>
        <v>#N/A</v>
      </c>
      <c r="J1522" t="str">
        <f t="array" ref="J1522">IFERROR(INDEX($D$2:$D$3093, SMALL(IF($I$2:$I$3093 = 1, ROW($I$2:$I$3093) - ROW($I$2) + 1), ROWS($I$2:$I1522))), "")</f>
        <v/>
      </c>
      <c r="K1522" s="23"/>
    </row>
    <row r="1523" spans="1:11">
      <c r="A1523" s="22" t="s">
        <v>431</v>
      </c>
      <c r="B1523" s="23" t="s">
        <v>424</v>
      </c>
      <c r="C1523" s="23" t="s">
        <v>430</v>
      </c>
      <c r="D1523" s="23" t="s">
        <v>1791</v>
      </c>
      <c r="I1523" s="20" t="e">
        <f t="shared" si="23"/>
        <v>#N/A</v>
      </c>
      <c r="J1523" t="str">
        <f t="array" ref="J1523">IFERROR(INDEX($D$2:$D$3093, SMALL(IF($I$2:$I$3093 = 1, ROW($I$2:$I$3093) - ROW($I$2) + 1), ROWS($I$2:$I1523))), "")</f>
        <v/>
      </c>
      <c r="K1523" s="23"/>
    </row>
    <row r="1524" spans="1:11">
      <c r="A1524" s="22" t="s">
        <v>430</v>
      </c>
      <c r="B1524" s="23" t="s">
        <v>432</v>
      </c>
      <c r="C1524" s="23" t="s">
        <v>444</v>
      </c>
      <c r="D1524" s="23" t="s">
        <v>1716</v>
      </c>
      <c r="I1524" s="20" t="e">
        <f t="shared" si="23"/>
        <v>#N/A</v>
      </c>
      <c r="J1524" t="str">
        <f t="array" ref="J1524">IFERROR(INDEX($D$2:$D$3093, SMALL(IF($I$2:$I$3093 = 1, ROW($I$2:$I$3093) - ROW($I$2) + 1), ROWS($I$2:$I1524))), "")</f>
        <v/>
      </c>
      <c r="K1524" s="23"/>
    </row>
    <row r="1525" spans="1:11">
      <c r="A1525" s="22" t="s">
        <v>429</v>
      </c>
      <c r="B1525" s="23" t="s">
        <v>429</v>
      </c>
      <c r="C1525" s="23" t="s">
        <v>426</v>
      </c>
      <c r="D1525" s="23" t="s">
        <v>1547</v>
      </c>
      <c r="I1525" s="20" t="e">
        <f t="shared" si="23"/>
        <v>#N/A</v>
      </c>
      <c r="J1525" t="str">
        <f t="array" ref="J1525">IFERROR(INDEX($D$2:$D$3093, SMALL(IF($I$2:$I$3093 = 1, ROW($I$2:$I$3093) - ROW($I$2) + 1), ROWS($I$2:$I1525))), "")</f>
        <v/>
      </c>
      <c r="K1525" s="23"/>
    </row>
    <row r="1526" spans="1:11">
      <c r="A1526" s="22" t="s">
        <v>462</v>
      </c>
      <c r="B1526" s="23" t="s">
        <v>424</v>
      </c>
      <c r="C1526" s="23" t="s">
        <v>429</v>
      </c>
      <c r="D1526" s="23" t="s">
        <v>3097</v>
      </c>
      <c r="I1526" s="20" t="e">
        <f t="shared" si="23"/>
        <v>#N/A</v>
      </c>
      <c r="J1526" t="str">
        <f t="array" ref="J1526">IFERROR(INDEX($D$2:$D$3093, SMALL(IF($I$2:$I$3093 = 1, ROW($I$2:$I$3093) - ROW($I$2) + 1), ROWS($I$2:$I1526))), "")</f>
        <v/>
      </c>
      <c r="K1526" s="23"/>
    </row>
    <row r="1527" spans="1:11">
      <c r="A1527" s="22" t="s">
        <v>439</v>
      </c>
      <c r="B1527" s="23" t="s">
        <v>423</v>
      </c>
      <c r="C1527" s="23" t="s">
        <v>430</v>
      </c>
      <c r="D1527" s="23" t="s">
        <v>2760</v>
      </c>
      <c r="I1527" s="20" t="e">
        <f t="shared" si="23"/>
        <v>#N/A</v>
      </c>
      <c r="J1527" t="str">
        <f t="array" ref="J1527">IFERROR(INDEX($D$2:$D$3093, SMALL(IF($I$2:$I$3093 = 1, ROW($I$2:$I$3093) - ROW($I$2) + 1), ROWS($I$2:$I1527))), "")</f>
        <v/>
      </c>
      <c r="K1527" s="23"/>
    </row>
    <row r="1528" spans="1:11">
      <c r="A1528" s="22" t="s">
        <v>439</v>
      </c>
      <c r="B1528" s="23" t="s">
        <v>423</v>
      </c>
      <c r="C1528" s="23" t="s">
        <v>431</v>
      </c>
      <c r="D1528" s="23" t="s">
        <v>2761</v>
      </c>
      <c r="I1528" s="20" t="e">
        <f t="shared" si="23"/>
        <v>#N/A</v>
      </c>
      <c r="J1528" t="str">
        <f t="array" ref="J1528">IFERROR(INDEX($D$2:$D$3093, SMALL(IF($I$2:$I$3093 = 1, ROW($I$2:$I$3093) - ROW($I$2) + 1), ROWS($I$2:$I1528))), "")</f>
        <v/>
      </c>
      <c r="K1528" s="23"/>
    </row>
    <row r="1529" spans="1:11">
      <c r="A1529" s="22" t="s">
        <v>439</v>
      </c>
      <c r="B1529" s="23" t="s">
        <v>445</v>
      </c>
      <c r="C1529" s="23" t="s">
        <v>430</v>
      </c>
      <c r="D1529" s="23" t="s">
        <v>2984</v>
      </c>
      <c r="I1529" s="20" t="e">
        <f t="shared" si="23"/>
        <v>#N/A</v>
      </c>
      <c r="J1529" t="str">
        <f t="array" ref="J1529">IFERROR(INDEX($D$2:$D$3093, SMALL(IF($I$2:$I$3093 = 1, ROW($I$2:$I$3093) - ROW($I$2) + 1), ROWS($I$2:$I1529))), "")</f>
        <v/>
      </c>
      <c r="K1529" s="23"/>
    </row>
    <row r="1530" spans="1:11">
      <c r="A1530" s="22" t="s">
        <v>439</v>
      </c>
      <c r="B1530" s="23" t="s">
        <v>443</v>
      </c>
      <c r="C1530" s="23" t="s">
        <v>533</v>
      </c>
      <c r="D1530" s="23" t="s">
        <v>2954</v>
      </c>
      <c r="I1530" s="20" t="e">
        <f t="shared" si="23"/>
        <v>#N/A</v>
      </c>
      <c r="J1530" t="str">
        <f t="array" ref="J1530">IFERROR(INDEX($D$2:$D$3093, SMALL(IF($I$2:$I$3093 = 1, ROW($I$2:$I$3093) - ROW($I$2) + 1), ROWS($I$2:$I1530))), "")</f>
        <v/>
      </c>
      <c r="K1530" s="23"/>
    </row>
    <row r="1531" spans="1:11">
      <c r="A1531" s="22" t="s">
        <v>430</v>
      </c>
      <c r="B1531" s="23" t="s">
        <v>426</v>
      </c>
      <c r="C1531" s="23" t="s">
        <v>433</v>
      </c>
      <c r="D1531" s="23" t="s">
        <v>1625</v>
      </c>
      <c r="I1531" s="20" t="e">
        <f t="shared" si="23"/>
        <v>#N/A</v>
      </c>
      <c r="J1531" t="str">
        <f t="array" ref="J1531">IFERROR(INDEX($D$2:$D$3093, SMALL(IF($I$2:$I$3093 = 1, ROW($I$2:$I$3093) - ROW($I$2) + 1), ROWS($I$2:$I1531))), "")</f>
        <v/>
      </c>
      <c r="K1531" s="23"/>
    </row>
    <row r="1532" spans="1:11">
      <c r="A1532" s="22" t="s">
        <v>429</v>
      </c>
      <c r="B1532" s="23" t="s">
        <v>431</v>
      </c>
      <c r="C1532" s="23" t="s">
        <v>426</v>
      </c>
      <c r="D1532" s="23" t="s">
        <v>1555</v>
      </c>
      <c r="I1532" s="20" t="e">
        <f t="shared" si="23"/>
        <v>#N/A</v>
      </c>
      <c r="J1532" t="str">
        <f t="array" ref="J1532">IFERROR(INDEX($D$2:$D$3093, SMALL(IF($I$2:$I$3093 = 1, ROW($I$2:$I$3093) - ROW($I$2) + 1), ROWS($I$2:$I1532))), "")</f>
        <v/>
      </c>
      <c r="K1532" s="23"/>
    </row>
    <row r="1533" spans="1:11">
      <c r="A1533" s="22" t="s">
        <v>427</v>
      </c>
      <c r="B1533" s="23" t="s">
        <v>426</v>
      </c>
      <c r="C1533" s="23" t="s">
        <v>445</v>
      </c>
      <c r="D1533" s="23" t="s">
        <v>1388</v>
      </c>
      <c r="I1533" s="20" t="e">
        <f t="shared" si="23"/>
        <v>#N/A</v>
      </c>
      <c r="J1533" t="str">
        <f t="array" ref="J1533">IFERROR(INDEX($D$2:$D$3093, SMALL(IF($I$2:$I$3093 = 1, ROW($I$2:$I$3093) - ROW($I$2) + 1), ROWS($I$2:$I1533))), "")</f>
        <v/>
      </c>
      <c r="K1533" s="23"/>
    </row>
    <row r="1534" spans="1:11">
      <c r="A1534" s="22" t="s">
        <v>425</v>
      </c>
      <c r="B1534" s="23" t="s">
        <v>428</v>
      </c>
      <c r="C1534" s="23" t="s">
        <v>443</v>
      </c>
      <c r="D1534" s="23" t="s">
        <v>860</v>
      </c>
      <c r="I1534" s="20" t="e">
        <f t="shared" si="23"/>
        <v>#N/A</v>
      </c>
      <c r="J1534" t="str">
        <f t="array" ref="J1534">IFERROR(INDEX($D$2:$D$3093, SMALL(IF($I$2:$I$3093 = 1, ROW($I$2:$I$3093) - ROW($I$2) + 1), ROWS($I$2:$I1534))), "")</f>
        <v/>
      </c>
      <c r="K1534" s="23"/>
    </row>
    <row r="1535" spans="1:11">
      <c r="A1535" s="22" t="s">
        <v>436</v>
      </c>
      <c r="B1535" s="23" t="s">
        <v>429</v>
      </c>
      <c r="C1535" s="23" t="s">
        <v>533</v>
      </c>
      <c r="D1535" s="23" t="s">
        <v>2384</v>
      </c>
      <c r="I1535" s="20" t="e">
        <f t="shared" si="23"/>
        <v>#N/A</v>
      </c>
      <c r="J1535" t="str">
        <f t="array" ref="J1535">IFERROR(INDEX($D$2:$D$3093, SMALL(IF($I$2:$I$3093 = 1, ROW($I$2:$I$3093) - ROW($I$2) + 1), ROWS($I$2:$I1535))), "")</f>
        <v/>
      </c>
      <c r="K1535" s="23"/>
    </row>
    <row r="1536" spans="1:11">
      <c r="A1536" s="22" t="s">
        <v>436</v>
      </c>
      <c r="B1536" s="23" t="s">
        <v>432</v>
      </c>
      <c r="C1536" s="23" t="s">
        <v>425</v>
      </c>
      <c r="D1536" s="23" t="s">
        <v>2398</v>
      </c>
      <c r="I1536" s="20" t="e">
        <f t="shared" si="23"/>
        <v>#N/A</v>
      </c>
      <c r="J1536" t="str">
        <f t="array" ref="J1536">IFERROR(INDEX($D$2:$D$3093, SMALL(IF($I$2:$I$3093 = 1, ROW($I$2:$I$3093) - ROW($I$2) + 1), ROWS($I$2:$I1536))), "")</f>
        <v/>
      </c>
      <c r="K1536" s="23"/>
    </row>
    <row r="1537" spans="1:11">
      <c r="A1537" s="22" t="s">
        <v>452</v>
      </c>
      <c r="B1537" s="23" t="s">
        <v>424</v>
      </c>
      <c r="C1537" s="23" t="s">
        <v>533</v>
      </c>
      <c r="D1537" s="23" t="s">
        <v>2998</v>
      </c>
      <c r="I1537" s="20" t="e">
        <f t="shared" si="23"/>
        <v>#N/A</v>
      </c>
      <c r="J1537" t="str">
        <f t="array" ref="J1537">IFERROR(INDEX($D$2:$D$3093, SMALL(IF($I$2:$I$3093 = 1, ROW($I$2:$I$3093) - ROW($I$2) + 1), ROWS($I$2:$I1537))), "")</f>
        <v/>
      </c>
      <c r="K1537" s="23"/>
    </row>
    <row r="1538" spans="1:11">
      <c r="A1538" s="22" t="s">
        <v>533</v>
      </c>
      <c r="B1538" s="23" t="s">
        <v>424</v>
      </c>
      <c r="C1538" s="23" t="s">
        <v>453</v>
      </c>
      <c r="D1538" s="23" t="s">
        <v>1050</v>
      </c>
      <c r="I1538" s="20" t="e">
        <f t="shared" si="23"/>
        <v>#N/A</v>
      </c>
      <c r="J1538" t="str">
        <f t="array" ref="J1538">IFERROR(INDEX($D$2:$D$3093, SMALL(IF($I$2:$I$3093 = 1, ROW($I$2:$I$3093) - ROW($I$2) + 1), ROWS($I$2:$I1538))), "")</f>
        <v/>
      </c>
      <c r="K1538" s="23"/>
    </row>
    <row r="1539" spans="1:11">
      <c r="A1539" s="22" t="s">
        <v>430</v>
      </c>
      <c r="B1539" s="23" t="s">
        <v>432</v>
      </c>
      <c r="C1539" s="23" t="s">
        <v>445</v>
      </c>
      <c r="D1539" s="23" t="s">
        <v>1717</v>
      </c>
      <c r="I1539" s="20" t="e">
        <f t="shared" ref="I1539:I1602" si="24">IF(AND(A1539=$G$6, B1539=$G$5), 1, 0)</f>
        <v>#N/A</v>
      </c>
      <c r="J1539" t="str">
        <f t="array" ref="J1539">IFERROR(INDEX($D$2:$D$3093, SMALL(IF($I$2:$I$3093 = 1, ROW($I$2:$I$3093) - ROW($I$2) + 1), ROWS($I$2:$I1539))), "")</f>
        <v/>
      </c>
      <c r="K1539" s="23"/>
    </row>
    <row r="1540" spans="1:11">
      <c r="A1540" s="22" t="s">
        <v>439</v>
      </c>
      <c r="B1540" s="23" t="s">
        <v>439</v>
      </c>
      <c r="C1540" s="23" t="s">
        <v>435</v>
      </c>
      <c r="D1540" s="23" t="s">
        <v>2913</v>
      </c>
      <c r="I1540" s="20" t="e">
        <f t="shared" si="24"/>
        <v>#N/A</v>
      </c>
      <c r="J1540" t="str">
        <f t="array" ref="J1540">IFERROR(INDEX($D$2:$D$3093, SMALL(IF($I$2:$I$3093 = 1, ROW($I$2:$I$3093) - ROW($I$2) + 1), ROWS($I$2:$I1540))), "")</f>
        <v/>
      </c>
      <c r="K1540" s="23"/>
    </row>
    <row r="1541" spans="1:11">
      <c r="A1541" s="22" t="s">
        <v>439</v>
      </c>
      <c r="B1541" s="23" t="s">
        <v>427</v>
      </c>
      <c r="C1541" s="23" t="s">
        <v>435</v>
      </c>
      <c r="D1541" s="23" t="s">
        <v>2815</v>
      </c>
      <c r="I1541" s="20" t="e">
        <f t="shared" si="24"/>
        <v>#N/A</v>
      </c>
      <c r="J1541" t="str">
        <f t="array" ref="J1541">IFERROR(INDEX($D$2:$D$3093, SMALL(IF($I$2:$I$3093 = 1, ROW($I$2:$I$3093) - ROW($I$2) + 1), ROWS($I$2:$I1541))), "")</f>
        <v/>
      </c>
      <c r="K1541" s="23"/>
    </row>
    <row r="1542" spans="1:11">
      <c r="A1542" s="22" t="s">
        <v>533</v>
      </c>
      <c r="B1542" s="23" t="s">
        <v>424</v>
      </c>
      <c r="C1542" s="23" t="s">
        <v>454</v>
      </c>
      <c r="D1542" s="23" t="s">
        <v>1051</v>
      </c>
      <c r="I1542" s="20" t="e">
        <f t="shared" si="24"/>
        <v>#N/A</v>
      </c>
      <c r="J1542" t="str">
        <f t="array" ref="J1542">IFERROR(INDEX($D$2:$D$3093, SMALL(IF($I$2:$I$3093 = 1, ROW($I$2:$I$3093) - ROW($I$2) + 1), ROWS($I$2:$I1542))), "")</f>
        <v/>
      </c>
      <c r="K1542" s="23"/>
    </row>
    <row r="1543" spans="1:11">
      <c r="A1543" s="22" t="s">
        <v>430</v>
      </c>
      <c r="B1543" s="23" t="s">
        <v>430</v>
      </c>
      <c r="C1543" s="23" t="s">
        <v>435</v>
      </c>
      <c r="D1543" s="23" t="s">
        <v>1688</v>
      </c>
      <c r="I1543" s="20" t="e">
        <f t="shared" si="24"/>
        <v>#N/A</v>
      </c>
      <c r="J1543" t="str">
        <f t="array" ref="J1543">IFERROR(INDEX($D$2:$D$3093, SMALL(IF($I$2:$I$3093 = 1, ROW($I$2:$I$3093) - ROW($I$2) + 1), ROWS($I$2:$I1543))), "")</f>
        <v/>
      </c>
      <c r="K1543" s="23"/>
    </row>
    <row r="1544" spans="1:11">
      <c r="A1544" s="22" t="s">
        <v>533</v>
      </c>
      <c r="B1544" s="23" t="s">
        <v>424</v>
      </c>
      <c r="C1544" s="23" t="s">
        <v>593</v>
      </c>
      <c r="D1544" s="23" t="s">
        <v>1052</v>
      </c>
      <c r="I1544" s="20" t="e">
        <f t="shared" si="24"/>
        <v>#N/A</v>
      </c>
      <c r="J1544" t="str">
        <f t="array" ref="J1544">IFERROR(INDEX($D$2:$D$3093, SMALL(IF($I$2:$I$3093 = 1, ROW($I$2:$I$3093) - ROW($I$2) + 1), ROWS($I$2:$I1544))), "")</f>
        <v/>
      </c>
      <c r="K1544" s="23"/>
    </row>
    <row r="1545" spans="1:11">
      <c r="A1545" s="22" t="s">
        <v>461</v>
      </c>
      <c r="B1545" s="23" t="s">
        <v>426</v>
      </c>
      <c r="C1545" s="23" t="s">
        <v>429</v>
      </c>
      <c r="D1545" s="23" t="s">
        <v>3067</v>
      </c>
      <c r="I1545" s="20" t="e">
        <f t="shared" si="24"/>
        <v>#N/A</v>
      </c>
      <c r="J1545" t="str">
        <f t="array" ref="J1545">IFERROR(INDEX($D$2:$D$3093, SMALL(IF($I$2:$I$3093 = 1, ROW($I$2:$I$3093) - ROW($I$2) + 1), ROWS($I$2:$I1545))), "")</f>
        <v/>
      </c>
      <c r="K1545" s="23"/>
    </row>
    <row r="1546" spans="1:11">
      <c r="A1546" s="22" t="s">
        <v>434</v>
      </c>
      <c r="B1546" s="23" t="s">
        <v>430</v>
      </c>
      <c r="C1546" s="23" t="s">
        <v>435</v>
      </c>
      <c r="D1546" s="23" t="s">
        <v>2142</v>
      </c>
      <c r="I1546" s="20" t="e">
        <f t="shared" si="24"/>
        <v>#N/A</v>
      </c>
      <c r="J1546" t="str">
        <f t="array" ref="J1546">IFERROR(INDEX($D$2:$D$3093, SMALL(IF($I$2:$I$3093 = 1, ROW($I$2:$I$3093) - ROW($I$2) + 1), ROWS($I$2:$I1546))), "")</f>
        <v/>
      </c>
      <c r="K1546" s="23"/>
    </row>
    <row r="1547" spans="1:11">
      <c r="A1547" s="22" t="s">
        <v>434</v>
      </c>
      <c r="B1547" s="23" t="s">
        <v>433</v>
      </c>
      <c r="C1547" s="23" t="s">
        <v>432</v>
      </c>
      <c r="D1547" s="23" t="s">
        <v>2180</v>
      </c>
      <c r="I1547" s="20" t="e">
        <f t="shared" si="24"/>
        <v>#N/A</v>
      </c>
      <c r="J1547" t="str">
        <f t="array" ref="J1547">IFERROR(INDEX($D$2:$D$3093, SMALL(IF($I$2:$I$3093 = 1, ROW($I$2:$I$3093) - ROW($I$2) + 1), ROWS($I$2:$I1547))), "")</f>
        <v/>
      </c>
      <c r="K1547" s="23"/>
    </row>
    <row r="1548" spans="1:11">
      <c r="A1548" s="22" t="s">
        <v>432</v>
      </c>
      <c r="B1548" s="23" t="s">
        <v>434</v>
      </c>
      <c r="C1548" s="23" t="s">
        <v>432</v>
      </c>
      <c r="D1548" s="23" t="s">
        <v>1960</v>
      </c>
      <c r="I1548" s="20" t="e">
        <f t="shared" si="24"/>
        <v>#N/A</v>
      </c>
      <c r="J1548" t="str">
        <f t="array" ref="J1548">IFERROR(INDEX($D$2:$D$3093, SMALL(IF($I$2:$I$3093 = 1, ROW($I$2:$I$3093) - ROW($I$2) + 1), ROWS($I$2:$I1548))), "")</f>
        <v/>
      </c>
      <c r="K1548" s="23"/>
    </row>
    <row r="1549" spans="1:11">
      <c r="A1549" s="22" t="s">
        <v>430</v>
      </c>
      <c r="B1549" s="23" t="s">
        <v>428</v>
      </c>
      <c r="C1549" s="23" t="s">
        <v>593</v>
      </c>
      <c r="D1549" s="23" t="s">
        <v>1658</v>
      </c>
      <c r="I1549" s="20" t="e">
        <f t="shared" si="24"/>
        <v>#N/A</v>
      </c>
      <c r="J1549" t="str">
        <f t="array" ref="J1549">IFERROR(INDEX($D$2:$D$3093, SMALL(IF($I$2:$I$3093 = 1, ROW($I$2:$I$3093) - ROW($I$2) + 1), ROWS($I$2:$I1549))), "")</f>
        <v/>
      </c>
      <c r="K1549" s="23"/>
    </row>
    <row r="1550" spans="1:11">
      <c r="A1550" s="22" t="s">
        <v>462</v>
      </c>
      <c r="B1550" s="23" t="s">
        <v>423</v>
      </c>
      <c r="C1550" s="23" t="s">
        <v>432</v>
      </c>
      <c r="D1550" s="23" t="s">
        <v>3084</v>
      </c>
      <c r="I1550" s="20" t="e">
        <f t="shared" si="24"/>
        <v>#N/A</v>
      </c>
      <c r="J1550" t="str">
        <f t="array" ref="J1550">IFERROR(INDEX($D$2:$D$3093, SMALL(IF($I$2:$I$3093 = 1, ROW($I$2:$I$3093) - ROW($I$2) + 1), ROWS($I$2:$I1550))), "")</f>
        <v/>
      </c>
      <c r="K1550" s="23"/>
    </row>
    <row r="1551" spans="1:11">
      <c r="A1551" s="22" t="s">
        <v>430</v>
      </c>
      <c r="B1551" s="23" t="s">
        <v>430</v>
      </c>
      <c r="C1551" s="23" t="s">
        <v>436</v>
      </c>
      <c r="D1551" s="23" t="s">
        <v>5397</v>
      </c>
      <c r="I1551" s="20" t="e">
        <f t="shared" si="24"/>
        <v>#N/A</v>
      </c>
      <c r="J1551" t="str">
        <f t="array" ref="J1551">IFERROR(INDEX($D$2:$D$3093, SMALL(IF($I$2:$I$3093 = 1, ROW($I$2:$I$3093) - ROW($I$2) + 1), ROWS($I$2:$I1551))), "")</f>
        <v/>
      </c>
      <c r="K1551" s="23"/>
    </row>
    <row r="1552" spans="1:11">
      <c r="A1552" s="22" t="s">
        <v>439</v>
      </c>
      <c r="B1552" s="23" t="s">
        <v>444</v>
      </c>
      <c r="C1552" s="23" t="s">
        <v>442</v>
      </c>
      <c r="D1552" s="23" t="s">
        <v>5398</v>
      </c>
      <c r="I1552" s="20" t="e">
        <f t="shared" si="24"/>
        <v>#N/A</v>
      </c>
      <c r="J1552" t="str">
        <f t="array" ref="J1552">IFERROR(INDEX($D$2:$D$3093, SMALL(IF($I$2:$I$3093 = 1, ROW($I$2:$I$3093) - ROW($I$2) + 1), ROWS($I$2:$I1552))), "")</f>
        <v/>
      </c>
      <c r="K1552" s="23"/>
    </row>
    <row r="1553" spans="1:11">
      <c r="A1553" s="22" t="s">
        <v>434</v>
      </c>
      <c r="B1553" s="23" t="s">
        <v>432</v>
      </c>
      <c r="C1553" s="23" t="s">
        <v>449</v>
      </c>
      <c r="D1553" s="23" t="s">
        <v>2168</v>
      </c>
      <c r="I1553" s="20" t="e">
        <f t="shared" si="24"/>
        <v>#N/A</v>
      </c>
      <c r="J1553" t="str">
        <f t="array" ref="J1553">IFERROR(INDEX($D$2:$D$3093, SMALL(IF($I$2:$I$3093 = 1, ROW($I$2:$I$3093) - ROW($I$2) + 1), ROWS($I$2:$I1553))), "")</f>
        <v/>
      </c>
      <c r="K1553" s="23"/>
    </row>
    <row r="1554" spans="1:11">
      <c r="A1554" s="22" t="s">
        <v>435</v>
      </c>
      <c r="B1554" s="23" t="s">
        <v>425</v>
      </c>
      <c r="C1554" s="23" t="s">
        <v>533</v>
      </c>
      <c r="D1554" s="23" t="s">
        <v>2257</v>
      </c>
      <c r="I1554" s="20" t="e">
        <f t="shared" si="24"/>
        <v>#N/A</v>
      </c>
      <c r="J1554" t="str">
        <f t="array" ref="J1554">IFERROR(INDEX($D$2:$D$3093, SMALL(IF($I$2:$I$3093 = 1, ROW($I$2:$I$3093) - ROW($I$2) + 1), ROWS($I$2:$I1554))), "")</f>
        <v/>
      </c>
      <c r="K1554" s="23"/>
    </row>
    <row r="1555" spans="1:11">
      <c r="A1555" s="22" t="s">
        <v>430</v>
      </c>
      <c r="B1555" s="23" t="s">
        <v>432</v>
      </c>
      <c r="C1555" s="23" t="s">
        <v>446</v>
      </c>
      <c r="D1555" s="23" t="s">
        <v>1718</v>
      </c>
      <c r="I1555" s="20" t="e">
        <f t="shared" si="24"/>
        <v>#N/A</v>
      </c>
      <c r="J1555" t="str">
        <f t="array" ref="J1555">IFERROR(INDEX($D$2:$D$3093, SMALL(IF($I$2:$I$3093 = 1, ROW($I$2:$I$3093) - ROW($I$2) + 1), ROWS($I$2:$I1555))), "")</f>
        <v/>
      </c>
      <c r="K1555" s="23"/>
    </row>
    <row r="1556" spans="1:11">
      <c r="A1556" s="22" t="s">
        <v>434</v>
      </c>
      <c r="B1556" s="23" t="s">
        <v>434</v>
      </c>
      <c r="C1556" s="23" t="s">
        <v>432</v>
      </c>
      <c r="D1556" s="23" t="s">
        <v>2187</v>
      </c>
      <c r="I1556" s="20" t="e">
        <f t="shared" si="24"/>
        <v>#N/A</v>
      </c>
      <c r="J1556" t="str">
        <f t="array" ref="J1556">IFERROR(INDEX($D$2:$D$3093, SMALL(IF($I$2:$I$3093 = 1, ROW($I$2:$I$3093) - ROW($I$2) + 1), ROWS($I$2:$I1556))), "")</f>
        <v/>
      </c>
      <c r="K1556" s="23"/>
    </row>
    <row r="1557" spans="1:11">
      <c r="A1557" s="22" t="s">
        <v>430</v>
      </c>
      <c r="B1557" s="23" t="s">
        <v>425</v>
      </c>
      <c r="C1557" s="23" t="s">
        <v>435</v>
      </c>
      <c r="D1557" s="23" t="s">
        <v>1605</v>
      </c>
      <c r="I1557" s="20" t="e">
        <f t="shared" si="24"/>
        <v>#N/A</v>
      </c>
      <c r="J1557" t="str">
        <f t="array" ref="J1557">IFERROR(INDEX($D$2:$D$3093, SMALL(IF($I$2:$I$3093 = 1, ROW($I$2:$I$3093) - ROW($I$2) + 1), ROWS($I$2:$I1557))), "")</f>
        <v/>
      </c>
      <c r="K1557" s="23"/>
    </row>
    <row r="1558" spans="1:11">
      <c r="A1558" s="22" t="s">
        <v>423</v>
      </c>
      <c r="B1558" s="23" t="s">
        <v>427</v>
      </c>
      <c r="C1558" s="23" t="s">
        <v>427</v>
      </c>
      <c r="D1558" s="23" t="s">
        <v>5399</v>
      </c>
      <c r="I1558" s="20" t="e">
        <f t="shared" si="24"/>
        <v>#N/A</v>
      </c>
      <c r="J1558" t="str">
        <f t="array" ref="J1558">IFERROR(INDEX($D$2:$D$3093, SMALL(IF($I$2:$I$3093 = 1, ROW($I$2:$I$3093) - ROW($I$2) + 1), ROWS($I$2:$I1558))), "")</f>
        <v/>
      </c>
      <c r="K1558" s="23"/>
    </row>
    <row r="1559" spans="1:11">
      <c r="A1559" s="22" t="s">
        <v>439</v>
      </c>
      <c r="B1559" s="23" t="s">
        <v>432</v>
      </c>
      <c r="C1559" s="23" t="s">
        <v>431</v>
      </c>
      <c r="D1559" s="23" t="s">
        <v>5400</v>
      </c>
      <c r="I1559" s="20" t="e">
        <f t="shared" si="24"/>
        <v>#N/A</v>
      </c>
      <c r="J1559" t="str">
        <f t="array" ref="J1559">IFERROR(INDEX($D$2:$D$3093, SMALL(IF($I$2:$I$3093 = 1, ROW($I$2:$I$3093) - ROW($I$2) + 1), ROWS($I$2:$I1559))), "")</f>
        <v/>
      </c>
      <c r="K1559" s="23"/>
    </row>
    <row r="1560" spans="1:11">
      <c r="A1560" s="22" t="s">
        <v>430</v>
      </c>
      <c r="B1560" s="23" t="s">
        <v>434</v>
      </c>
      <c r="C1560" s="23" t="s">
        <v>436</v>
      </c>
      <c r="D1560" s="23" t="s">
        <v>1758</v>
      </c>
      <c r="I1560" s="20" t="e">
        <f t="shared" si="24"/>
        <v>#N/A</v>
      </c>
      <c r="J1560" t="str">
        <f t="array" ref="J1560">IFERROR(INDEX($D$2:$D$3093, SMALL(IF($I$2:$I$3093 = 1, ROW($I$2:$I$3093) - ROW($I$2) + 1), ROWS($I$2:$I1560))), "")</f>
        <v/>
      </c>
      <c r="K1560" s="23"/>
    </row>
    <row r="1561" spans="1:11">
      <c r="A1561" s="22" t="s">
        <v>430</v>
      </c>
      <c r="B1561" s="23" t="s">
        <v>432</v>
      </c>
      <c r="C1561" s="23" t="s">
        <v>447</v>
      </c>
      <c r="D1561" s="23" t="s">
        <v>1719</v>
      </c>
      <c r="I1561" s="20" t="e">
        <f t="shared" si="24"/>
        <v>#N/A</v>
      </c>
      <c r="J1561" t="str">
        <f t="array" ref="J1561">IFERROR(INDEX($D$2:$D$3093, SMALL(IF($I$2:$I$3093 = 1, ROW($I$2:$I$3093) - ROW($I$2) + 1), ROWS($I$2:$I1561))), "")</f>
        <v/>
      </c>
      <c r="K1561" s="23"/>
    </row>
    <row r="1562" spans="1:11">
      <c r="A1562" s="22" t="s">
        <v>533</v>
      </c>
      <c r="B1562" s="23" t="s">
        <v>424</v>
      </c>
      <c r="C1562" s="23" t="s">
        <v>456</v>
      </c>
      <c r="D1562" s="23" t="s">
        <v>1053</v>
      </c>
      <c r="I1562" s="20" t="e">
        <f t="shared" si="24"/>
        <v>#N/A</v>
      </c>
      <c r="J1562" t="str">
        <f t="array" ref="J1562">IFERROR(INDEX($D$2:$D$3093, SMALL(IF($I$2:$I$3093 = 1, ROW($I$2:$I$3093) - ROW($I$2) + 1), ROWS($I$2:$I1562))), "")</f>
        <v/>
      </c>
      <c r="K1562" s="23"/>
    </row>
    <row r="1563" spans="1:11">
      <c r="A1563" s="22" t="s">
        <v>533</v>
      </c>
      <c r="B1563" s="23" t="s">
        <v>433</v>
      </c>
      <c r="C1563" s="23" t="s">
        <v>440</v>
      </c>
      <c r="D1563" s="23" t="s">
        <v>5402</v>
      </c>
      <c r="I1563" s="20" t="e">
        <f t="shared" si="24"/>
        <v>#N/A</v>
      </c>
      <c r="J1563" t="str">
        <f t="array" ref="J1563">IFERROR(INDEX($D$2:$D$3093, SMALL(IF($I$2:$I$3093 = 1, ROW($I$2:$I$3093) - ROW($I$2) + 1), ROWS($I$2:$I1563))), "")</f>
        <v/>
      </c>
      <c r="K1563" s="23"/>
    </row>
    <row r="1564" spans="1:11">
      <c r="A1564" s="22" t="s">
        <v>434</v>
      </c>
      <c r="B1564" s="23" t="s">
        <v>423</v>
      </c>
      <c r="C1564" s="23" t="s">
        <v>449</v>
      </c>
      <c r="D1564" s="23" t="s">
        <v>5401</v>
      </c>
      <c r="I1564" s="20" t="e">
        <f t="shared" si="24"/>
        <v>#N/A</v>
      </c>
      <c r="J1564" t="str">
        <f t="array" ref="J1564">IFERROR(INDEX($D$2:$D$3093, SMALL(IF($I$2:$I$3093 = 1, ROW($I$2:$I$3093) - ROW($I$2) + 1), ROWS($I$2:$I1564))), "")</f>
        <v/>
      </c>
      <c r="K1564" s="23"/>
    </row>
    <row r="1565" spans="1:11">
      <c r="A1565" s="22" t="s">
        <v>434</v>
      </c>
      <c r="B1565" s="23" t="s">
        <v>435</v>
      </c>
      <c r="C1565" s="23" t="s">
        <v>437</v>
      </c>
      <c r="D1565" s="23" t="s">
        <v>2195</v>
      </c>
      <c r="I1565" s="20" t="e">
        <f t="shared" si="24"/>
        <v>#N/A</v>
      </c>
      <c r="J1565" t="str">
        <f t="array" ref="J1565">IFERROR(INDEX($D$2:$D$3093, SMALL(IF($I$2:$I$3093 = 1, ROW($I$2:$I$3093) - ROW($I$2) + 1), ROWS($I$2:$I1565))), "")</f>
        <v/>
      </c>
      <c r="K1565" s="23"/>
    </row>
    <row r="1566" spans="1:11">
      <c r="A1566" s="22" t="s">
        <v>437</v>
      </c>
      <c r="B1566" s="23" t="s">
        <v>428</v>
      </c>
      <c r="C1566" s="23" t="s">
        <v>742</v>
      </c>
      <c r="D1566" s="23" t="s">
        <v>2528</v>
      </c>
      <c r="I1566" s="20" t="e">
        <f t="shared" si="24"/>
        <v>#N/A</v>
      </c>
      <c r="J1566" t="str">
        <f t="array" ref="J1566">IFERROR(INDEX($D$2:$D$3093, SMALL(IF($I$2:$I$3093 = 1, ROW($I$2:$I$3093) - ROW($I$2) + 1), ROWS($I$2:$I1566))), "")</f>
        <v/>
      </c>
      <c r="K1566" s="23"/>
    </row>
    <row r="1567" spans="1:11">
      <c r="A1567" s="22" t="s">
        <v>437</v>
      </c>
      <c r="B1567" s="23" t="s">
        <v>428</v>
      </c>
      <c r="C1567" s="23" t="s">
        <v>465</v>
      </c>
      <c r="D1567" s="23" t="s">
        <v>2531</v>
      </c>
      <c r="I1567" s="20" t="e">
        <f t="shared" si="24"/>
        <v>#N/A</v>
      </c>
      <c r="J1567" t="str">
        <f t="array" ref="J1567">IFERROR(INDEX($D$2:$D$3093, SMALL(IF($I$2:$I$3093 = 1, ROW($I$2:$I$3093) - ROW($I$2) + 1), ROWS($I$2:$I1567))), "")</f>
        <v/>
      </c>
      <c r="K1567" s="23"/>
    </row>
    <row r="1568" spans="1:11">
      <c r="A1568" s="22" t="s">
        <v>434</v>
      </c>
      <c r="B1568" s="23" t="s">
        <v>431</v>
      </c>
      <c r="C1568" s="23" t="s">
        <v>439</v>
      </c>
      <c r="D1568" s="23" t="s">
        <v>2152</v>
      </c>
      <c r="I1568" s="20" t="e">
        <f t="shared" si="24"/>
        <v>#N/A</v>
      </c>
      <c r="J1568" t="str">
        <f t="array" ref="J1568">IFERROR(INDEX($D$2:$D$3093, SMALL(IF($I$2:$I$3093 = 1, ROW($I$2:$I$3093) - ROW($I$2) + 1), ROWS($I$2:$I1568))), "")</f>
        <v/>
      </c>
      <c r="K1568" s="23"/>
    </row>
    <row r="1569" spans="1:11">
      <c r="A1569" s="22" t="s">
        <v>434</v>
      </c>
      <c r="B1569" s="23" t="s">
        <v>431</v>
      </c>
      <c r="C1569" s="23" t="s">
        <v>440</v>
      </c>
      <c r="D1569" s="23" t="s">
        <v>2153</v>
      </c>
      <c r="I1569" s="20" t="e">
        <f t="shared" si="24"/>
        <v>#N/A</v>
      </c>
      <c r="J1569" t="str">
        <f t="array" ref="J1569">IFERROR(INDEX($D$2:$D$3093, SMALL(IF($I$2:$I$3093 = 1, ROW($I$2:$I$3093) - ROW($I$2) + 1), ROWS($I$2:$I1569))), "")</f>
        <v/>
      </c>
      <c r="K1569" s="23"/>
    </row>
    <row r="1570" spans="1:11">
      <c r="A1570" s="22" t="s">
        <v>434</v>
      </c>
      <c r="B1570" s="23" t="s">
        <v>432</v>
      </c>
      <c r="C1570" s="23" t="s">
        <v>453</v>
      </c>
      <c r="D1570" s="23" t="s">
        <v>2169</v>
      </c>
      <c r="I1570" s="20" t="e">
        <f t="shared" si="24"/>
        <v>#N/A</v>
      </c>
      <c r="J1570" t="str">
        <f t="array" ref="J1570">IFERROR(INDEX($D$2:$D$3093, SMALL(IF($I$2:$I$3093 = 1, ROW($I$2:$I$3093) - ROW($I$2) + 1), ROWS($I$2:$I1570))), "")</f>
        <v/>
      </c>
      <c r="K1570" s="23"/>
    </row>
    <row r="1571" spans="1:11">
      <c r="A1571" s="22" t="s">
        <v>434</v>
      </c>
      <c r="B1571" s="23" t="s">
        <v>432</v>
      </c>
      <c r="C1571" s="23" t="s">
        <v>454</v>
      </c>
      <c r="D1571" s="23" t="s">
        <v>2170</v>
      </c>
      <c r="I1571" s="20" t="e">
        <f t="shared" si="24"/>
        <v>#N/A</v>
      </c>
      <c r="J1571" t="str">
        <f t="array" ref="J1571">IFERROR(INDEX($D$2:$D$3093, SMALL(IF($I$2:$I$3093 = 1, ROW($I$2:$I$3093) - ROW($I$2) + 1), ROWS($I$2:$I1571))), "")</f>
        <v/>
      </c>
      <c r="K1571" s="23"/>
    </row>
    <row r="1572" spans="1:11">
      <c r="A1572" s="22" t="s">
        <v>431</v>
      </c>
      <c r="B1572" s="23" t="s">
        <v>436</v>
      </c>
      <c r="C1572" s="23" t="s">
        <v>431</v>
      </c>
      <c r="D1572" s="23" t="s">
        <v>1855</v>
      </c>
      <c r="I1572" s="20" t="e">
        <f t="shared" si="24"/>
        <v>#N/A</v>
      </c>
      <c r="J1572" t="str">
        <f t="array" ref="J1572">IFERROR(INDEX($D$2:$D$3093, SMALL(IF($I$2:$I$3093 = 1, ROW($I$2:$I$3093) - ROW($I$2) + 1), ROWS($I$2:$I1572))), "")</f>
        <v/>
      </c>
      <c r="K1572" s="23"/>
    </row>
    <row r="1573" spans="1:11">
      <c r="A1573" s="22" t="s">
        <v>438</v>
      </c>
      <c r="B1573" s="23" t="s">
        <v>425</v>
      </c>
      <c r="C1573" s="23" t="s">
        <v>445</v>
      </c>
      <c r="D1573" s="23" t="s">
        <v>2621</v>
      </c>
      <c r="I1573" s="20" t="e">
        <f t="shared" si="24"/>
        <v>#N/A</v>
      </c>
      <c r="J1573" t="str">
        <f t="array" ref="J1573">IFERROR(INDEX($D$2:$D$3093, SMALL(IF($I$2:$I$3093 = 1, ROW($I$2:$I$3093) - ROW($I$2) + 1), ROWS($I$2:$I1573))), "")</f>
        <v/>
      </c>
      <c r="K1573" s="23"/>
    </row>
    <row r="1574" spans="1:11">
      <c r="A1574" s="22" t="s">
        <v>428</v>
      </c>
      <c r="B1574" s="23" t="s">
        <v>431</v>
      </c>
      <c r="C1574" s="23" t="s">
        <v>424</v>
      </c>
      <c r="D1574" s="23" t="s">
        <v>293</v>
      </c>
      <c r="I1574" s="20" t="e">
        <f t="shared" si="24"/>
        <v>#N/A</v>
      </c>
      <c r="J1574" t="str">
        <f t="array" ref="J1574">IFERROR(INDEX($D$2:$D$3093, SMALL(IF($I$2:$I$3093 = 1, ROW($I$2:$I$3093) - ROW($I$2) + 1), ROWS($I$2:$I1574))), "")</f>
        <v/>
      </c>
      <c r="K1574" s="23"/>
    </row>
    <row r="1575" spans="1:11">
      <c r="A1575" s="22" t="s">
        <v>437</v>
      </c>
      <c r="B1575" s="23" t="s">
        <v>428</v>
      </c>
      <c r="C1575" s="23" t="s">
        <v>457</v>
      </c>
      <c r="D1575" s="23" t="s">
        <v>2525</v>
      </c>
      <c r="I1575" s="20" t="e">
        <f t="shared" si="24"/>
        <v>#N/A</v>
      </c>
      <c r="J1575" t="str">
        <f t="array" ref="J1575">IFERROR(INDEX($D$2:$D$3093, SMALL(IF($I$2:$I$3093 = 1, ROW($I$2:$I$3093) - ROW($I$2) + 1), ROWS($I$2:$I1575))), "")</f>
        <v/>
      </c>
      <c r="K1575" s="23"/>
    </row>
    <row r="1576" spans="1:11">
      <c r="A1576" s="22" t="s">
        <v>434</v>
      </c>
      <c r="B1576" s="23" t="s">
        <v>425</v>
      </c>
      <c r="C1576" s="23" t="s">
        <v>438</v>
      </c>
      <c r="D1576" s="23" t="s">
        <v>2077</v>
      </c>
      <c r="I1576" s="20" t="e">
        <f t="shared" si="24"/>
        <v>#N/A</v>
      </c>
      <c r="J1576" t="str">
        <f t="array" ref="J1576">IFERROR(INDEX($D$2:$D$3093, SMALL(IF($I$2:$I$3093 = 1, ROW($I$2:$I$3093) - ROW($I$2) + 1), ROWS($I$2:$I1576))), "")</f>
        <v/>
      </c>
      <c r="K1576" s="23"/>
    </row>
    <row r="1577" spans="1:11">
      <c r="A1577" s="22" t="s">
        <v>425</v>
      </c>
      <c r="B1577" s="23" t="s">
        <v>428</v>
      </c>
      <c r="C1577" s="23" t="s">
        <v>444</v>
      </c>
      <c r="D1577" s="23" t="s">
        <v>861</v>
      </c>
      <c r="I1577" s="20" t="e">
        <f t="shared" si="24"/>
        <v>#N/A</v>
      </c>
      <c r="J1577" t="str">
        <f t="array" ref="J1577">IFERROR(INDEX($D$2:$D$3093, SMALL(IF($I$2:$I$3093 = 1, ROW($I$2:$I$3093) - ROW($I$2) + 1), ROWS($I$2:$I1577))), "")</f>
        <v/>
      </c>
      <c r="K1577" s="23"/>
    </row>
    <row r="1578" spans="1:11">
      <c r="A1578" s="22" t="s">
        <v>434</v>
      </c>
      <c r="B1578" s="23" t="s">
        <v>425</v>
      </c>
      <c r="C1578" s="23" t="s">
        <v>439</v>
      </c>
      <c r="D1578" s="23" t="s">
        <v>2078</v>
      </c>
      <c r="I1578" s="20" t="e">
        <f t="shared" si="24"/>
        <v>#N/A</v>
      </c>
      <c r="J1578" t="str">
        <f t="array" ref="J1578">IFERROR(INDEX($D$2:$D$3093, SMALL(IF($I$2:$I$3093 = 1, ROW($I$2:$I$3093) - ROW($I$2) + 1), ROWS($I$2:$I1578))), "")</f>
        <v/>
      </c>
      <c r="K1578" s="23"/>
    </row>
    <row r="1579" spans="1:11">
      <c r="A1579" s="22" t="s">
        <v>425</v>
      </c>
      <c r="B1579" s="23" t="s">
        <v>426</v>
      </c>
      <c r="C1579" s="23" t="s">
        <v>438</v>
      </c>
      <c r="D1579" s="23" t="s">
        <v>840</v>
      </c>
      <c r="I1579" s="20" t="e">
        <f t="shared" si="24"/>
        <v>#N/A</v>
      </c>
      <c r="J1579" t="str">
        <f t="array" ref="J1579">IFERROR(INDEX($D$2:$D$3093, SMALL(IF($I$2:$I$3093 = 1, ROW($I$2:$I$3093) - ROW($I$2) + 1), ROWS($I$2:$I1579))), "")</f>
        <v/>
      </c>
      <c r="K1579" s="23"/>
    </row>
    <row r="1580" spans="1:11">
      <c r="A1580" s="22" t="s">
        <v>431</v>
      </c>
      <c r="B1580" s="23" t="s">
        <v>430</v>
      </c>
      <c r="C1580" s="23" t="s">
        <v>442</v>
      </c>
      <c r="D1580" s="23" t="s">
        <v>1825</v>
      </c>
      <c r="I1580" s="20" t="e">
        <f t="shared" si="24"/>
        <v>#N/A</v>
      </c>
      <c r="J1580" t="str">
        <f t="array" ref="J1580">IFERROR(INDEX($D$2:$D$3093, SMALL(IF($I$2:$I$3093 = 1, ROW($I$2:$I$3093) - ROW($I$2) + 1), ROWS($I$2:$I1580))), "")</f>
        <v/>
      </c>
      <c r="K1580" s="23"/>
    </row>
    <row r="1581" spans="1:11">
      <c r="A1581" s="22" t="s">
        <v>434</v>
      </c>
      <c r="B1581" s="23" t="s">
        <v>435</v>
      </c>
      <c r="C1581" s="23" t="s">
        <v>439</v>
      </c>
      <c r="D1581" s="23" t="s">
        <v>2196</v>
      </c>
      <c r="I1581" s="20" t="e">
        <f t="shared" si="24"/>
        <v>#N/A</v>
      </c>
      <c r="J1581" t="str">
        <f t="array" ref="J1581">IFERROR(INDEX($D$2:$D$3093, SMALL(IF($I$2:$I$3093 = 1, ROW($I$2:$I$3093) - ROW($I$2) + 1), ROWS($I$2:$I1581))), "")</f>
        <v/>
      </c>
      <c r="K1581" s="23"/>
    </row>
    <row r="1582" spans="1:11">
      <c r="A1582" s="22" t="s">
        <v>431</v>
      </c>
      <c r="B1582" s="23" t="s">
        <v>533</v>
      </c>
      <c r="C1582" s="23" t="s">
        <v>424</v>
      </c>
      <c r="D1582" s="23" t="s">
        <v>1797</v>
      </c>
      <c r="I1582" s="20" t="e">
        <f t="shared" si="24"/>
        <v>#N/A</v>
      </c>
      <c r="J1582" t="str">
        <f t="array" ref="J1582">IFERROR(INDEX($D$2:$D$3093, SMALL(IF($I$2:$I$3093 = 1, ROW($I$2:$I$3093) - ROW($I$2) + 1), ROWS($I$2:$I1582))), "")</f>
        <v/>
      </c>
      <c r="K1582" s="23"/>
    </row>
    <row r="1583" spans="1:11">
      <c r="A1583" s="22" t="s">
        <v>432</v>
      </c>
      <c r="B1583" s="23" t="s">
        <v>429</v>
      </c>
      <c r="C1583" s="23" t="s">
        <v>426</v>
      </c>
      <c r="D1583" s="23" t="s">
        <v>1925</v>
      </c>
      <c r="I1583" s="20" t="e">
        <f t="shared" si="24"/>
        <v>#N/A</v>
      </c>
      <c r="J1583" t="str">
        <f t="array" ref="J1583">IFERROR(INDEX($D$2:$D$3093, SMALL(IF($I$2:$I$3093 = 1, ROW($I$2:$I$3093) - ROW($I$2) + 1), ROWS($I$2:$I1583))), "")</f>
        <v/>
      </c>
      <c r="K1583" s="23"/>
    </row>
    <row r="1584" spans="1:11">
      <c r="A1584" s="22" t="s">
        <v>428</v>
      </c>
      <c r="B1584" s="23" t="s">
        <v>432</v>
      </c>
      <c r="C1584" s="23" t="s">
        <v>533</v>
      </c>
      <c r="D1584" s="23" t="s">
        <v>294</v>
      </c>
      <c r="I1584" s="20" t="e">
        <f t="shared" si="24"/>
        <v>#N/A</v>
      </c>
      <c r="J1584" t="str">
        <f t="array" ref="J1584">IFERROR(INDEX($D$2:$D$3093, SMALL(IF($I$2:$I$3093 = 1, ROW($I$2:$I$3093) - ROW($I$2) + 1), ROWS($I$2:$I1584))), "")</f>
        <v/>
      </c>
      <c r="K1584" s="23"/>
    </row>
    <row r="1585" spans="1:11">
      <c r="A1585" s="22" t="s">
        <v>438</v>
      </c>
      <c r="B1585" s="23" t="s">
        <v>427</v>
      </c>
      <c r="C1585" s="23" t="s">
        <v>446</v>
      </c>
      <c r="D1585" s="23" t="s">
        <v>2658</v>
      </c>
      <c r="I1585" s="20" t="e">
        <f t="shared" si="24"/>
        <v>#N/A</v>
      </c>
      <c r="J1585" t="str">
        <f t="array" ref="J1585">IFERROR(INDEX($D$2:$D$3093, SMALL(IF($I$2:$I$3093 = 1, ROW($I$2:$I$3093) - ROW($I$2) + 1), ROWS($I$2:$I1585))), "")</f>
        <v/>
      </c>
      <c r="K1585" s="23"/>
    </row>
    <row r="1586" spans="1:11">
      <c r="A1586" s="22" t="s">
        <v>424</v>
      </c>
      <c r="B1586" s="23" t="s">
        <v>432</v>
      </c>
      <c r="C1586" s="23" t="s">
        <v>424</v>
      </c>
      <c r="D1586" s="23" t="s">
        <v>689</v>
      </c>
      <c r="I1586" s="20" t="e">
        <f t="shared" si="24"/>
        <v>#N/A</v>
      </c>
      <c r="J1586" t="str">
        <f t="array" ref="J1586">IFERROR(INDEX($D$2:$D$3093, SMALL(IF($I$2:$I$3093 = 1, ROW($I$2:$I$3093) - ROW($I$2) + 1), ROWS($I$2:$I1586))), "")</f>
        <v/>
      </c>
      <c r="K1586" s="23"/>
    </row>
    <row r="1587" spans="1:11">
      <c r="A1587" s="22" t="s">
        <v>461</v>
      </c>
      <c r="B1587" s="23" t="s">
        <v>425</v>
      </c>
      <c r="C1587" s="23" t="s">
        <v>436</v>
      </c>
      <c r="D1587" s="23" t="s">
        <v>3048</v>
      </c>
      <c r="I1587" s="20" t="e">
        <f t="shared" si="24"/>
        <v>#N/A</v>
      </c>
      <c r="J1587" t="str">
        <f t="array" ref="J1587">IFERROR(INDEX($D$2:$D$3093, SMALL(IF($I$2:$I$3093 = 1, ROW($I$2:$I$3093) - ROW($I$2) + 1), ROWS($I$2:$I1587))), "")</f>
        <v/>
      </c>
      <c r="K1587" s="23"/>
    </row>
    <row r="1588" spans="1:11">
      <c r="A1588" s="22" t="s">
        <v>461</v>
      </c>
      <c r="B1588" s="23" t="s">
        <v>425</v>
      </c>
      <c r="C1588" s="23" t="s">
        <v>437</v>
      </c>
      <c r="D1588" s="23" t="s">
        <v>3049</v>
      </c>
      <c r="I1588" s="20" t="e">
        <f t="shared" si="24"/>
        <v>#N/A</v>
      </c>
      <c r="J1588" t="str">
        <f t="array" ref="J1588">IFERROR(INDEX($D$2:$D$3093, SMALL(IF($I$2:$I$3093 = 1, ROW($I$2:$I$3093) - ROW($I$2) + 1), ROWS($I$2:$I1588))), "")</f>
        <v/>
      </c>
      <c r="K1588" s="23"/>
    </row>
    <row r="1589" spans="1:11">
      <c r="A1589" s="22" t="s">
        <v>425</v>
      </c>
      <c r="B1589" s="23" t="s">
        <v>424</v>
      </c>
      <c r="C1589" s="23" t="s">
        <v>478</v>
      </c>
      <c r="D1589" s="23" t="s">
        <v>752</v>
      </c>
      <c r="I1589" s="20" t="e">
        <f t="shared" si="24"/>
        <v>#N/A</v>
      </c>
      <c r="J1589" t="str">
        <f t="array" ref="J1589">IFERROR(INDEX($D$2:$D$3093, SMALL(IF($I$2:$I$3093 = 1, ROW($I$2:$I$3093) - ROW($I$2) + 1), ROWS($I$2:$I1589))), "")</f>
        <v/>
      </c>
      <c r="K1589" s="23"/>
    </row>
    <row r="1590" spans="1:11">
      <c r="A1590" s="22" t="s">
        <v>430</v>
      </c>
      <c r="B1590" s="23" t="s">
        <v>432</v>
      </c>
      <c r="C1590" s="23" t="s">
        <v>448</v>
      </c>
      <c r="D1590" s="23" t="s">
        <v>1720</v>
      </c>
      <c r="I1590" s="20" t="e">
        <f t="shared" si="24"/>
        <v>#N/A</v>
      </c>
      <c r="J1590" t="str">
        <f t="array" ref="J1590">IFERROR(INDEX($D$2:$D$3093, SMALL(IF($I$2:$I$3093 = 1, ROW($I$2:$I$3093) - ROW($I$2) + 1), ROWS($I$2:$I1590))), "")</f>
        <v/>
      </c>
      <c r="K1590" s="23"/>
    </row>
    <row r="1591" spans="1:11">
      <c r="A1591" s="22" t="s">
        <v>425</v>
      </c>
      <c r="B1591" s="23" t="s">
        <v>423</v>
      </c>
      <c r="C1591" s="23" t="s">
        <v>439</v>
      </c>
      <c r="D1591" s="23" t="s">
        <v>718</v>
      </c>
      <c r="I1591" s="20" t="e">
        <f t="shared" si="24"/>
        <v>#N/A</v>
      </c>
      <c r="J1591" t="str">
        <f t="array" ref="J1591">IFERROR(INDEX($D$2:$D$3093, SMALL(IF($I$2:$I$3093 = 1, ROW($I$2:$I$3093) - ROW($I$2) + 1), ROWS($I$2:$I1591))), "")</f>
        <v/>
      </c>
      <c r="K1591" s="23"/>
    </row>
    <row r="1592" spans="1:11">
      <c r="A1592" s="22" t="s">
        <v>425</v>
      </c>
      <c r="B1592" s="23" t="s">
        <v>430</v>
      </c>
      <c r="C1592" s="23" t="s">
        <v>442</v>
      </c>
      <c r="D1592" s="23" t="s">
        <v>926</v>
      </c>
      <c r="I1592" s="20" t="e">
        <f t="shared" si="24"/>
        <v>#N/A</v>
      </c>
      <c r="J1592" t="str">
        <f t="array" ref="J1592">IFERROR(INDEX($D$2:$D$3093, SMALL(IF($I$2:$I$3093 = 1, ROW($I$2:$I$3093) - ROW($I$2) + 1), ROWS($I$2:$I1592))), "")</f>
        <v/>
      </c>
      <c r="K1592" s="23"/>
    </row>
    <row r="1593" spans="1:11">
      <c r="A1593" s="22" t="s">
        <v>423</v>
      </c>
      <c r="B1593" s="23" t="s">
        <v>426</v>
      </c>
      <c r="C1593" s="23" t="s">
        <v>437</v>
      </c>
      <c r="D1593" s="23" t="s">
        <v>566</v>
      </c>
      <c r="I1593" s="20" t="e">
        <f t="shared" si="24"/>
        <v>#N/A</v>
      </c>
      <c r="J1593" t="str">
        <f t="array" ref="J1593">IFERROR(INDEX($D$2:$D$3093, SMALL(IF($I$2:$I$3093 = 1, ROW($I$2:$I$3093) - ROW($I$2) + 1), ROWS($I$2:$I1593))), "")</f>
        <v/>
      </c>
      <c r="K1593" s="23"/>
    </row>
    <row r="1594" spans="1:11">
      <c r="A1594" s="22" t="s">
        <v>425</v>
      </c>
      <c r="B1594" s="23" t="s">
        <v>433</v>
      </c>
      <c r="C1594" s="23" t="s">
        <v>454</v>
      </c>
      <c r="D1594" s="23" t="s">
        <v>972</v>
      </c>
      <c r="I1594" s="20" t="e">
        <f t="shared" si="24"/>
        <v>#N/A</v>
      </c>
      <c r="J1594" t="str">
        <f t="array" ref="J1594">IFERROR(INDEX($D$2:$D$3093, SMALL(IF($I$2:$I$3093 = 1, ROW($I$2:$I$3093) - ROW($I$2) + 1), ROWS($I$2:$I1594))), "")</f>
        <v/>
      </c>
      <c r="K1594" s="23"/>
    </row>
    <row r="1595" spans="1:11">
      <c r="A1595" s="22" t="s">
        <v>439</v>
      </c>
      <c r="B1595" s="23" t="s">
        <v>434</v>
      </c>
      <c r="C1595" s="23" t="s">
        <v>432</v>
      </c>
      <c r="D1595" s="23" t="s">
        <v>295</v>
      </c>
      <c r="I1595" s="20" t="e">
        <f t="shared" si="24"/>
        <v>#N/A</v>
      </c>
      <c r="J1595" t="str">
        <f t="array" ref="J1595">IFERROR(INDEX($D$2:$D$3093, SMALL(IF($I$2:$I$3093 = 1, ROW($I$2:$I$3093) - ROW($I$2) + 1), ROWS($I$2:$I1595))), "")</f>
        <v/>
      </c>
      <c r="K1595" s="23"/>
    </row>
    <row r="1596" spans="1:11">
      <c r="A1596" s="22" t="s">
        <v>425</v>
      </c>
      <c r="B1596" s="23" t="s">
        <v>428</v>
      </c>
      <c r="C1596" s="23" t="s">
        <v>445</v>
      </c>
      <c r="D1596" s="23" t="s">
        <v>862</v>
      </c>
      <c r="I1596" s="20" t="e">
        <f t="shared" si="24"/>
        <v>#N/A</v>
      </c>
      <c r="J1596" t="str">
        <f t="array" ref="J1596">IFERROR(INDEX($D$2:$D$3093, SMALL(IF($I$2:$I$3093 = 1, ROW($I$2:$I$3093) - ROW($I$2) + 1), ROWS($I$2:$I1596))), "")</f>
        <v/>
      </c>
      <c r="K1596" s="23"/>
    </row>
    <row r="1597" spans="1:11">
      <c r="A1597" s="22" t="s">
        <v>434</v>
      </c>
      <c r="B1597" s="23" t="s">
        <v>425</v>
      </c>
      <c r="C1597" s="23" t="s">
        <v>440</v>
      </c>
      <c r="D1597" s="23" t="s">
        <v>2079</v>
      </c>
      <c r="I1597" s="20" t="e">
        <f t="shared" si="24"/>
        <v>#N/A</v>
      </c>
      <c r="J1597" t="str">
        <f t="array" ref="J1597">IFERROR(INDEX($D$2:$D$3093, SMALL(IF($I$2:$I$3093 = 1, ROW($I$2:$I$3093) - ROW($I$2) + 1), ROWS($I$2:$I1597))), "")</f>
        <v/>
      </c>
      <c r="K1597" s="23"/>
    </row>
    <row r="1598" spans="1:11">
      <c r="A1598" s="22" t="s">
        <v>435</v>
      </c>
      <c r="B1598" s="23" t="s">
        <v>440</v>
      </c>
      <c r="C1598" s="23" t="s">
        <v>431</v>
      </c>
      <c r="D1598" s="23" t="s">
        <v>2335</v>
      </c>
      <c r="I1598" s="20" t="e">
        <f t="shared" si="24"/>
        <v>#N/A</v>
      </c>
      <c r="J1598" t="str">
        <f t="array" ref="J1598">IFERROR(INDEX($D$2:$D$3093, SMALL(IF($I$2:$I$3093 = 1, ROW($I$2:$I$3093) - ROW($I$2) + 1), ROWS($I$2:$I1598))), "")</f>
        <v/>
      </c>
      <c r="K1598" s="23"/>
    </row>
    <row r="1599" spans="1:11">
      <c r="A1599" s="22" t="s">
        <v>437</v>
      </c>
      <c r="B1599" s="23" t="s">
        <v>424</v>
      </c>
      <c r="C1599" s="23" t="s">
        <v>435</v>
      </c>
      <c r="D1599" s="23" t="s">
        <v>2442</v>
      </c>
      <c r="I1599" s="20" t="e">
        <f t="shared" si="24"/>
        <v>#N/A</v>
      </c>
      <c r="J1599" t="str">
        <f t="array" ref="J1599">IFERROR(INDEX($D$2:$D$3093, SMALL(IF($I$2:$I$3093 = 1, ROW($I$2:$I$3093) - ROW($I$2) + 1), ROWS($I$2:$I1599))), "")</f>
        <v/>
      </c>
      <c r="K1599" s="23"/>
    </row>
    <row r="1600" spans="1:11">
      <c r="A1600" s="22" t="s">
        <v>425</v>
      </c>
      <c r="B1600" s="23" t="s">
        <v>433</v>
      </c>
      <c r="C1600" s="23" t="s">
        <v>593</v>
      </c>
      <c r="D1600" s="23" t="s">
        <v>973</v>
      </c>
      <c r="I1600" s="20" t="e">
        <f t="shared" si="24"/>
        <v>#N/A</v>
      </c>
      <c r="J1600" t="str">
        <f t="array" ref="J1600">IFERROR(INDEX($D$2:$D$3093, SMALL(IF($I$2:$I$3093 = 1, ROW($I$2:$I$3093) - ROW($I$2) + 1), ROWS($I$2:$I1600))), "")</f>
        <v/>
      </c>
      <c r="K1600" s="23"/>
    </row>
    <row r="1601" spans="1:11">
      <c r="A1601" s="22" t="s">
        <v>437</v>
      </c>
      <c r="B1601" s="23" t="s">
        <v>533</v>
      </c>
      <c r="C1601" s="23" t="s">
        <v>445</v>
      </c>
      <c r="D1601" s="23" t="s">
        <v>2471</v>
      </c>
      <c r="I1601" s="20" t="e">
        <f t="shared" si="24"/>
        <v>#N/A</v>
      </c>
      <c r="J1601" t="str">
        <f t="array" ref="J1601">IFERROR(INDEX($D$2:$D$3093, SMALL(IF($I$2:$I$3093 = 1, ROW($I$2:$I$3093) - ROW($I$2) + 1), ROWS($I$2:$I1601))), "")</f>
        <v/>
      </c>
      <c r="K1601" s="23"/>
    </row>
    <row r="1602" spans="1:11">
      <c r="A1602" s="22" t="s">
        <v>439</v>
      </c>
      <c r="B1602" s="23" t="s">
        <v>444</v>
      </c>
      <c r="C1602" s="23" t="s">
        <v>443</v>
      </c>
      <c r="D1602" s="23" t="s">
        <v>2969</v>
      </c>
      <c r="I1602" s="20" t="e">
        <f t="shared" si="24"/>
        <v>#N/A</v>
      </c>
      <c r="J1602" t="str">
        <f t="array" ref="J1602">IFERROR(INDEX($D$2:$D$3093, SMALL(IF($I$2:$I$3093 = 1, ROW($I$2:$I$3093) - ROW($I$2) + 1), ROWS($I$2:$I1602))), "")</f>
        <v/>
      </c>
      <c r="K1602" s="23"/>
    </row>
    <row r="1603" spans="1:11">
      <c r="A1603" s="22" t="s">
        <v>432</v>
      </c>
      <c r="B1603" s="23" t="s">
        <v>429</v>
      </c>
      <c r="C1603" s="23" t="s">
        <v>431</v>
      </c>
      <c r="D1603" s="23" t="s">
        <v>1926</v>
      </c>
      <c r="I1603" s="20" t="e">
        <f t="shared" ref="I1603:I1666" si="25">IF(AND(A1603=$G$6, B1603=$G$5), 1, 0)</f>
        <v>#N/A</v>
      </c>
      <c r="J1603" t="str">
        <f t="array" ref="J1603">IFERROR(INDEX($D$2:$D$3093, SMALL(IF($I$2:$I$3093 = 1, ROW($I$2:$I$3093) - ROW($I$2) + 1), ROWS($I$2:$I1603))), "")</f>
        <v/>
      </c>
      <c r="K1603" s="23"/>
    </row>
    <row r="1604" spans="1:11">
      <c r="A1604" s="22" t="s">
        <v>430</v>
      </c>
      <c r="B1604" s="23" t="s">
        <v>427</v>
      </c>
      <c r="C1604" s="23" t="s">
        <v>435</v>
      </c>
      <c r="D1604" s="23" t="s">
        <v>1632</v>
      </c>
      <c r="I1604" s="20" t="e">
        <f t="shared" si="25"/>
        <v>#N/A</v>
      </c>
      <c r="J1604" t="str">
        <f t="array" ref="J1604">IFERROR(INDEX($D$2:$D$3093, SMALL(IF($I$2:$I$3093 = 1, ROW($I$2:$I$3093) - ROW($I$2) + 1), ROWS($I$2:$I1604))), "")</f>
        <v/>
      </c>
      <c r="K1604" s="23"/>
    </row>
    <row r="1605" spans="1:11">
      <c r="A1605" s="22" t="s">
        <v>425</v>
      </c>
      <c r="B1605" s="23" t="s">
        <v>426</v>
      </c>
      <c r="C1605" s="23" t="s">
        <v>439</v>
      </c>
      <c r="D1605" s="23" t="s">
        <v>841</v>
      </c>
      <c r="I1605" s="20" t="e">
        <f t="shared" si="25"/>
        <v>#N/A</v>
      </c>
      <c r="J1605" t="str">
        <f t="array" ref="J1605">IFERROR(INDEX($D$2:$D$3093, SMALL(IF($I$2:$I$3093 = 1, ROW($I$2:$I$3093) - ROW($I$2) + 1), ROWS($I$2:$I1605))), "")</f>
        <v/>
      </c>
      <c r="K1605" s="23"/>
    </row>
    <row r="1606" spans="1:11">
      <c r="A1606" s="22" t="s">
        <v>425</v>
      </c>
      <c r="B1606" s="23" t="s">
        <v>431</v>
      </c>
      <c r="C1606" s="23" t="s">
        <v>433</v>
      </c>
      <c r="D1606" s="23" t="s">
        <v>5404</v>
      </c>
      <c r="I1606" s="20" t="e">
        <f t="shared" si="25"/>
        <v>#N/A</v>
      </c>
      <c r="J1606" t="str">
        <f t="array" ref="J1606">IFERROR(INDEX($D$2:$D$3093, SMALL(IF($I$2:$I$3093 = 1, ROW($I$2:$I$3093) - ROW($I$2) + 1), ROWS($I$2:$I1606))), "")</f>
        <v/>
      </c>
      <c r="K1606" s="23"/>
    </row>
    <row r="1607" spans="1:11">
      <c r="A1607" s="22" t="s">
        <v>437</v>
      </c>
      <c r="B1607" s="23" t="s">
        <v>428</v>
      </c>
      <c r="C1607" s="23" t="s">
        <v>459</v>
      </c>
      <c r="D1607" s="23" t="s">
        <v>5403</v>
      </c>
      <c r="I1607" s="20" t="e">
        <f t="shared" si="25"/>
        <v>#N/A</v>
      </c>
      <c r="J1607" t="str">
        <f t="array" ref="J1607">IFERROR(INDEX($D$2:$D$3093, SMALL(IF($I$2:$I$3093 = 1, ROW($I$2:$I$3093) - ROW($I$2) + 1), ROWS($I$2:$I1607))), "")</f>
        <v/>
      </c>
      <c r="K1607" s="23"/>
    </row>
    <row r="1608" spans="1:11">
      <c r="A1608" s="22" t="s">
        <v>452</v>
      </c>
      <c r="B1608" s="23" t="s">
        <v>428</v>
      </c>
      <c r="C1608" s="23" t="s">
        <v>424</v>
      </c>
      <c r="D1608" s="23" t="s">
        <v>296</v>
      </c>
      <c r="I1608" s="20" t="e">
        <f t="shared" si="25"/>
        <v>#N/A</v>
      </c>
      <c r="J1608" t="str">
        <f t="array" ref="J1608">IFERROR(INDEX($D$2:$D$3093, SMALL(IF($I$2:$I$3093 = 1, ROW($I$2:$I$3093) - ROW($I$2) + 1), ROWS($I$2:$I1608))), "")</f>
        <v/>
      </c>
      <c r="K1608" s="23"/>
    </row>
    <row r="1609" spans="1:11">
      <c r="A1609" s="22" t="s">
        <v>461</v>
      </c>
      <c r="B1609" s="23" t="s">
        <v>423</v>
      </c>
      <c r="C1609" s="23" t="s">
        <v>426</v>
      </c>
      <c r="D1609" s="23" t="s">
        <v>3029</v>
      </c>
      <c r="I1609" s="20" t="e">
        <f t="shared" si="25"/>
        <v>#N/A</v>
      </c>
      <c r="J1609" t="str">
        <f t="array" ref="J1609">IFERROR(INDEX($D$2:$D$3093, SMALL(IF($I$2:$I$3093 = 1, ROW($I$2:$I$3093) - ROW($I$2) + 1), ROWS($I$2:$I1609))), "")</f>
        <v/>
      </c>
      <c r="K1609" s="23"/>
    </row>
    <row r="1610" spans="1:11">
      <c r="A1610" s="22" t="s">
        <v>452</v>
      </c>
      <c r="B1610" s="23" t="s">
        <v>427</v>
      </c>
      <c r="C1610" s="23" t="s">
        <v>425</v>
      </c>
      <c r="D1610" s="23" t="s">
        <v>3012</v>
      </c>
      <c r="I1610" s="20" t="e">
        <f t="shared" si="25"/>
        <v>#N/A</v>
      </c>
      <c r="J1610" t="str">
        <f t="array" ref="J1610">IFERROR(INDEX($D$2:$D$3093, SMALL(IF($I$2:$I$3093 = 1, ROW($I$2:$I$3093) - ROW($I$2) + 1), ROWS($I$2:$I1610))), "")</f>
        <v/>
      </c>
      <c r="K1610" s="23"/>
    </row>
    <row r="1611" spans="1:11">
      <c r="A1611" s="22" t="s">
        <v>461</v>
      </c>
      <c r="B1611" s="23" t="s">
        <v>427</v>
      </c>
      <c r="C1611" s="23" t="s">
        <v>425</v>
      </c>
      <c r="D1611" s="23" t="s">
        <v>3072</v>
      </c>
      <c r="I1611" s="20" t="e">
        <f t="shared" si="25"/>
        <v>#N/A</v>
      </c>
      <c r="J1611" t="str">
        <f t="array" ref="J1611">IFERROR(INDEX($D$2:$D$3093, SMALL(IF($I$2:$I$3093 = 1, ROW($I$2:$I$3093) - ROW($I$2) + 1), ROWS($I$2:$I1611))), "")</f>
        <v/>
      </c>
      <c r="K1611" s="23"/>
    </row>
    <row r="1612" spans="1:11">
      <c r="A1612" s="22" t="s">
        <v>423</v>
      </c>
      <c r="B1612" s="23" t="s">
        <v>424</v>
      </c>
      <c r="C1612" s="23" t="s">
        <v>427</v>
      </c>
      <c r="D1612" s="23" t="s">
        <v>534</v>
      </c>
      <c r="I1612" s="20" t="e">
        <f t="shared" si="25"/>
        <v>#N/A</v>
      </c>
      <c r="J1612" t="str">
        <f t="array" ref="J1612">IFERROR(INDEX($D$2:$D$3093, SMALL(IF($I$2:$I$3093 = 1, ROW($I$2:$I$3093) - ROW($I$2) + 1), ROWS($I$2:$I1612))), "")</f>
        <v/>
      </c>
      <c r="K1612" s="23"/>
    </row>
    <row r="1613" spans="1:11">
      <c r="A1613" s="22" t="s">
        <v>461</v>
      </c>
      <c r="B1613" s="23" t="s">
        <v>426</v>
      </c>
      <c r="C1613" s="23" t="s">
        <v>430</v>
      </c>
      <c r="D1613" s="23" t="s">
        <v>3068</v>
      </c>
      <c r="I1613" s="20" t="e">
        <f t="shared" si="25"/>
        <v>#N/A</v>
      </c>
      <c r="J1613" t="str">
        <f t="array" ref="J1613">IFERROR(INDEX($D$2:$D$3093, SMALL(IF($I$2:$I$3093 = 1, ROW($I$2:$I$3093) - ROW($I$2) + 1), ROWS($I$2:$I1613))), "")</f>
        <v/>
      </c>
      <c r="K1613" s="23"/>
    </row>
    <row r="1614" spans="1:11">
      <c r="A1614" s="22" t="s">
        <v>461</v>
      </c>
      <c r="B1614" s="23" t="s">
        <v>426</v>
      </c>
      <c r="C1614" s="23" t="s">
        <v>431</v>
      </c>
      <c r="D1614" s="23" t="s">
        <v>3069</v>
      </c>
      <c r="I1614" s="20" t="e">
        <f t="shared" si="25"/>
        <v>#N/A</v>
      </c>
      <c r="J1614" t="str">
        <f t="array" ref="J1614">IFERROR(INDEX($D$2:$D$3093, SMALL(IF($I$2:$I$3093 = 1, ROW($I$2:$I$3093) - ROW($I$2) + 1), ROWS($I$2:$I1614))), "")</f>
        <v/>
      </c>
      <c r="K1614" s="23"/>
    </row>
    <row r="1615" spans="1:11">
      <c r="A1615" s="22" t="s">
        <v>461</v>
      </c>
      <c r="B1615" s="23" t="s">
        <v>533</v>
      </c>
      <c r="C1615" s="23" t="s">
        <v>427</v>
      </c>
      <c r="D1615" s="23" t="s">
        <v>3060</v>
      </c>
      <c r="I1615" s="20" t="e">
        <f t="shared" si="25"/>
        <v>#N/A</v>
      </c>
      <c r="J1615" t="str">
        <f t="array" ref="J1615">IFERROR(INDEX($D$2:$D$3093, SMALL(IF($I$2:$I$3093 = 1, ROW($I$2:$I$3093) - ROW($I$2) + 1), ROWS($I$2:$I1615))), "")</f>
        <v/>
      </c>
      <c r="K1615" s="23"/>
    </row>
    <row r="1616" spans="1:11">
      <c r="A1616" s="22" t="s">
        <v>461</v>
      </c>
      <c r="B1616" s="23" t="s">
        <v>426</v>
      </c>
      <c r="C1616" s="23" t="s">
        <v>432</v>
      </c>
      <c r="D1616" s="23" t="s">
        <v>5406</v>
      </c>
      <c r="I1616" s="20" t="e">
        <f t="shared" si="25"/>
        <v>#N/A</v>
      </c>
      <c r="J1616" t="str">
        <f t="array" ref="J1616">IFERROR(INDEX($D$2:$D$3093, SMALL(IF($I$2:$I$3093 = 1, ROW($I$2:$I$3093) - ROW($I$2) + 1), ROWS($I$2:$I1616))), "")</f>
        <v/>
      </c>
      <c r="K1616" s="23"/>
    </row>
    <row r="1617" spans="1:11">
      <c r="A1617" s="22" t="s">
        <v>461</v>
      </c>
      <c r="B1617" s="23" t="s">
        <v>427</v>
      </c>
      <c r="C1617" s="23" t="s">
        <v>427</v>
      </c>
      <c r="D1617" s="23" t="s">
        <v>5407</v>
      </c>
      <c r="I1617" s="20" t="e">
        <f t="shared" si="25"/>
        <v>#N/A</v>
      </c>
      <c r="J1617" t="str">
        <f t="array" ref="J1617">IFERROR(INDEX($D$2:$D$3093, SMALL(IF($I$2:$I$3093 = 1, ROW($I$2:$I$3093) - ROW($I$2) + 1), ROWS($I$2:$I1617))), "")</f>
        <v/>
      </c>
      <c r="K1617" s="23"/>
    </row>
    <row r="1618" spans="1:11">
      <c r="A1618" s="22" t="s">
        <v>463</v>
      </c>
      <c r="B1618" s="23" t="s">
        <v>423</v>
      </c>
      <c r="C1618" s="23" t="s">
        <v>425</v>
      </c>
      <c r="D1618" s="23" t="s">
        <v>5405</v>
      </c>
      <c r="I1618" s="20" t="e">
        <f t="shared" si="25"/>
        <v>#N/A</v>
      </c>
      <c r="J1618" t="str">
        <f t="array" ref="J1618">IFERROR(INDEX($D$2:$D$3093, SMALL(IF($I$2:$I$3093 = 1, ROW($I$2:$I$3093) - ROW($I$2) + 1), ROWS($I$2:$I1618))), "")</f>
        <v/>
      </c>
      <c r="K1618" s="23"/>
    </row>
    <row r="1619" spans="1:11">
      <c r="A1619" s="22" t="s">
        <v>439</v>
      </c>
      <c r="B1619" s="23" t="s">
        <v>431</v>
      </c>
      <c r="C1619" s="23" t="s">
        <v>428</v>
      </c>
      <c r="D1619" s="23" t="s">
        <v>2841</v>
      </c>
      <c r="I1619" s="20" t="e">
        <f t="shared" si="25"/>
        <v>#N/A</v>
      </c>
      <c r="J1619" t="str">
        <f t="array" ref="J1619">IFERROR(INDEX($D$2:$D$3093, SMALL(IF($I$2:$I$3093 = 1, ROW($I$2:$I$3093) - ROW($I$2) + 1), ROWS($I$2:$I1619))), "")</f>
        <v/>
      </c>
      <c r="K1619" s="23"/>
    </row>
    <row r="1620" spans="1:11">
      <c r="A1620" s="22" t="s">
        <v>425</v>
      </c>
      <c r="B1620" s="23" t="s">
        <v>433</v>
      </c>
      <c r="C1620" s="23" t="s">
        <v>455</v>
      </c>
      <c r="D1620" s="23" t="s">
        <v>974</v>
      </c>
      <c r="I1620" s="20" t="e">
        <f t="shared" si="25"/>
        <v>#N/A</v>
      </c>
      <c r="J1620" t="str">
        <f t="array" ref="J1620">IFERROR(INDEX($D$2:$D$3093, SMALL(IF($I$2:$I$3093 = 1, ROW($I$2:$I$3093) - ROW($I$2) + 1), ROWS($I$2:$I1620))), "")</f>
        <v/>
      </c>
      <c r="K1620" s="23"/>
    </row>
    <row r="1621" spans="1:11">
      <c r="A1621" s="22" t="s">
        <v>464</v>
      </c>
      <c r="B1621" s="23" t="s">
        <v>423</v>
      </c>
      <c r="C1621" s="23" t="s">
        <v>533</v>
      </c>
      <c r="D1621" s="23" t="s">
        <v>3110</v>
      </c>
      <c r="I1621" s="20" t="e">
        <f t="shared" si="25"/>
        <v>#N/A</v>
      </c>
      <c r="J1621" t="str">
        <f t="array" ref="J1621">IFERROR(INDEX($D$2:$D$3093, SMALL(IF($I$2:$I$3093 = 1, ROW($I$2:$I$3093) - ROW($I$2) + 1), ROWS($I$2:$I1621))), "")</f>
        <v/>
      </c>
      <c r="K1621" s="23"/>
    </row>
    <row r="1622" spans="1:11">
      <c r="A1622" s="22" t="s">
        <v>461</v>
      </c>
      <c r="B1622" s="23" t="s">
        <v>426</v>
      </c>
      <c r="C1622" s="23" t="s">
        <v>433</v>
      </c>
      <c r="D1622" s="23" t="s">
        <v>5411</v>
      </c>
      <c r="I1622" s="20" t="e">
        <f t="shared" si="25"/>
        <v>#N/A</v>
      </c>
      <c r="J1622" t="str">
        <f t="array" ref="J1622">IFERROR(INDEX($D$2:$D$3093, SMALL(IF($I$2:$I$3093 = 1, ROW($I$2:$I$3093) - ROW($I$2) + 1), ROWS($I$2:$I1622))), "")</f>
        <v/>
      </c>
      <c r="K1622" s="23"/>
    </row>
    <row r="1623" spans="1:11">
      <c r="A1623" s="22" t="s">
        <v>462</v>
      </c>
      <c r="B1623" s="23" t="s">
        <v>423</v>
      </c>
      <c r="C1623" s="23" t="s">
        <v>433</v>
      </c>
      <c r="D1623" s="23" t="s">
        <v>5408</v>
      </c>
      <c r="I1623" s="20" t="e">
        <f t="shared" si="25"/>
        <v>#N/A</v>
      </c>
      <c r="J1623" t="str">
        <f t="array" ref="J1623">IFERROR(INDEX($D$2:$D$3093, SMALL(IF($I$2:$I$3093 = 1, ROW($I$2:$I$3093) - ROW($I$2) + 1), ROWS($I$2:$I1623))), "")</f>
        <v/>
      </c>
      <c r="K1623" s="23"/>
    </row>
    <row r="1624" spans="1:11">
      <c r="A1624" s="22" t="s">
        <v>464</v>
      </c>
      <c r="B1624" s="23" t="s">
        <v>423</v>
      </c>
      <c r="C1624" s="23" t="s">
        <v>426</v>
      </c>
      <c r="D1624" s="23" t="s">
        <v>5410</v>
      </c>
      <c r="I1624" s="20" t="e">
        <f t="shared" si="25"/>
        <v>#N/A</v>
      </c>
      <c r="J1624" t="str">
        <f t="array" ref="J1624">IFERROR(INDEX($D$2:$D$3093, SMALL(IF($I$2:$I$3093 = 1, ROW($I$2:$I$3093) - ROW($I$2) + 1), ROWS($I$2:$I1624))), "")</f>
        <v/>
      </c>
      <c r="K1624" s="23"/>
    </row>
    <row r="1625" spans="1:11">
      <c r="A1625" s="22" t="s">
        <v>465</v>
      </c>
      <c r="B1625" s="23" t="s">
        <v>423</v>
      </c>
      <c r="C1625" s="23" t="s">
        <v>433</v>
      </c>
      <c r="D1625" s="23" t="s">
        <v>5409</v>
      </c>
      <c r="I1625" s="20" t="e">
        <f t="shared" si="25"/>
        <v>#N/A</v>
      </c>
      <c r="J1625" t="str">
        <f t="array" ref="J1625">IFERROR(INDEX($D$2:$D$3093, SMALL(IF($I$2:$I$3093 = 1, ROW($I$2:$I$3093) - ROW($I$2) + 1), ROWS($I$2:$I1625))), "")</f>
        <v/>
      </c>
      <c r="K1625" s="23"/>
    </row>
    <row r="1626" spans="1:11">
      <c r="A1626" s="22" t="s">
        <v>425</v>
      </c>
      <c r="B1626" s="23" t="s">
        <v>428</v>
      </c>
      <c r="C1626" s="23" t="s">
        <v>446</v>
      </c>
      <c r="D1626" s="23" t="s">
        <v>863</v>
      </c>
      <c r="I1626" s="20" t="e">
        <f t="shared" si="25"/>
        <v>#N/A</v>
      </c>
      <c r="J1626" t="str">
        <f t="array" ref="J1626">IFERROR(INDEX($D$2:$D$3093, SMALL(IF($I$2:$I$3093 = 1, ROW($I$2:$I$3093) - ROW($I$2) + 1), ROWS($I$2:$I1626))), "")</f>
        <v/>
      </c>
      <c r="K1626" s="23"/>
    </row>
    <row r="1627" spans="1:11">
      <c r="A1627" s="22" t="s">
        <v>425</v>
      </c>
      <c r="B1627" s="23" t="s">
        <v>431</v>
      </c>
      <c r="C1627" s="23" t="s">
        <v>434</v>
      </c>
      <c r="D1627" s="23" t="s">
        <v>942</v>
      </c>
      <c r="I1627" s="20" t="e">
        <f t="shared" si="25"/>
        <v>#N/A</v>
      </c>
      <c r="J1627" t="str">
        <f t="array" ref="J1627">IFERROR(INDEX($D$2:$D$3093, SMALL(IF($I$2:$I$3093 = 1, ROW($I$2:$I$3093) - ROW($I$2) + 1), ROWS($I$2:$I1627))), "")</f>
        <v/>
      </c>
      <c r="K1627" s="23"/>
    </row>
    <row r="1628" spans="1:11">
      <c r="A1628" s="22" t="s">
        <v>425</v>
      </c>
      <c r="B1628" s="23" t="s">
        <v>424</v>
      </c>
      <c r="C1628" s="23" t="s">
        <v>480</v>
      </c>
      <c r="D1628" s="23" t="s">
        <v>753</v>
      </c>
      <c r="I1628" s="20" t="e">
        <f t="shared" si="25"/>
        <v>#N/A</v>
      </c>
      <c r="J1628" t="str">
        <f t="array" ref="J1628">IFERROR(INDEX($D$2:$D$3093, SMALL(IF($I$2:$I$3093 = 1, ROW($I$2:$I$3093) - ROW($I$2) + 1), ROWS($I$2:$I1628))), "")</f>
        <v/>
      </c>
      <c r="K1628" s="23"/>
    </row>
    <row r="1629" spans="1:11">
      <c r="A1629" s="22" t="s">
        <v>439</v>
      </c>
      <c r="B1629" s="23" t="s">
        <v>444</v>
      </c>
      <c r="C1629" s="23" t="s">
        <v>444</v>
      </c>
      <c r="D1629" s="23" t="s">
        <v>2970</v>
      </c>
      <c r="I1629" s="20" t="e">
        <f t="shared" si="25"/>
        <v>#N/A</v>
      </c>
      <c r="J1629" t="str">
        <f t="array" ref="J1629">IFERROR(INDEX($D$2:$D$3093, SMALL(IF($I$2:$I$3093 = 1, ROW($I$2:$I$3093) - ROW($I$2) + 1), ROWS($I$2:$I1629))), "")</f>
        <v/>
      </c>
      <c r="K1629" s="23"/>
    </row>
    <row r="1630" spans="1:11">
      <c r="A1630" s="22" t="s">
        <v>430</v>
      </c>
      <c r="B1630" s="23" t="s">
        <v>434</v>
      </c>
      <c r="C1630" s="23" t="s">
        <v>437</v>
      </c>
      <c r="D1630" s="23" t="s">
        <v>1759</v>
      </c>
      <c r="I1630" s="20" t="e">
        <f t="shared" si="25"/>
        <v>#N/A</v>
      </c>
      <c r="J1630" t="str">
        <f t="array" ref="J1630">IFERROR(INDEX($D$2:$D$3093, SMALL(IF($I$2:$I$3093 = 1, ROW($I$2:$I$3093) - ROW($I$2) + 1), ROWS($I$2:$I1630))), "")</f>
        <v/>
      </c>
      <c r="K1630" s="23"/>
    </row>
    <row r="1631" spans="1:11">
      <c r="A1631" s="22" t="s">
        <v>428</v>
      </c>
      <c r="B1631" s="23" t="s">
        <v>425</v>
      </c>
      <c r="C1631" s="23" t="s">
        <v>425</v>
      </c>
      <c r="D1631" s="23" t="s">
        <v>5414</v>
      </c>
      <c r="I1631" s="20" t="e">
        <f t="shared" si="25"/>
        <v>#N/A</v>
      </c>
      <c r="J1631" t="str">
        <f t="array" ref="J1631">IFERROR(INDEX($D$2:$D$3093, SMALL(IF($I$2:$I$3093 = 1, ROW($I$2:$I$3093) - ROW($I$2) + 1), ROWS($I$2:$I1631))), "")</f>
        <v/>
      </c>
      <c r="K1631" s="23"/>
    </row>
    <row r="1632" spans="1:11">
      <c r="A1632" s="22" t="s">
        <v>434</v>
      </c>
      <c r="B1632" s="23" t="s">
        <v>432</v>
      </c>
      <c r="C1632" s="23" t="s">
        <v>450</v>
      </c>
      <c r="D1632" s="23" t="s">
        <v>5415</v>
      </c>
      <c r="I1632" s="20" t="e">
        <f t="shared" si="25"/>
        <v>#N/A</v>
      </c>
      <c r="J1632" t="str">
        <f t="array" ref="J1632">IFERROR(INDEX($D$2:$D$3093, SMALL(IF($I$2:$I$3093 = 1, ROW($I$2:$I$3093) - ROW($I$2) + 1), ROWS($I$2:$I1632))), "")</f>
        <v/>
      </c>
      <c r="K1632" s="23"/>
    </row>
    <row r="1633" spans="1:11">
      <c r="A1633" s="22" t="s">
        <v>435</v>
      </c>
      <c r="B1633" s="23" t="s">
        <v>423</v>
      </c>
      <c r="C1633" s="23" t="s">
        <v>429</v>
      </c>
      <c r="D1633" s="23" t="s">
        <v>5412</v>
      </c>
      <c r="I1633" s="20" t="e">
        <f t="shared" si="25"/>
        <v>#N/A</v>
      </c>
      <c r="J1633" t="str">
        <f t="array" ref="J1633">IFERROR(INDEX($D$2:$D$3093, SMALL(IF($I$2:$I$3093 = 1, ROW($I$2:$I$3093) - ROW($I$2) + 1), ROWS($I$2:$I1633))), "")</f>
        <v/>
      </c>
      <c r="K1633" s="23"/>
    </row>
    <row r="1634" spans="1:11">
      <c r="A1634" s="22" t="s">
        <v>437</v>
      </c>
      <c r="B1634" s="23" t="s">
        <v>423</v>
      </c>
      <c r="C1634" s="23" t="s">
        <v>452</v>
      </c>
      <c r="D1634" s="23" t="s">
        <v>5413</v>
      </c>
      <c r="I1634" s="20" t="e">
        <f t="shared" si="25"/>
        <v>#N/A</v>
      </c>
      <c r="J1634" t="str">
        <f t="array" ref="J1634">IFERROR(INDEX($D$2:$D$3093, SMALL(IF($I$2:$I$3093 = 1, ROW($I$2:$I$3093) - ROW($I$2) + 1), ROWS($I$2:$I1634))), "")</f>
        <v/>
      </c>
      <c r="K1634" s="23"/>
    </row>
    <row r="1635" spans="1:11">
      <c r="A1635" s="22" t="s">
        <v>439</v>
      </c>
      <c r="B1635" s="23" t="s">
        <v>438</v>
      </c>
      <c r="C1635" s="23" t="s">
        <v>428</v>
      </c>
      <c r="D1635" s="23" t="s">
        <v>5416</v>
      </c>
      <c r="I1635" s="20" t="e">
        <f t="shared" si="25"/>
        <v>#N/A</v>
      </c>
      <c r="J1635" t="str">
        <f t="array" ref="J1635">IFERROR(INDEX($D$2:$D$3093, SMALL(IF($I$2:$I$3093 = 1, ROW($I$2:$I$3093) - ROW($I$2) + 1), ROWS($I$2:$I1635))), "")</f>
        <v/>
      </c>
      <c r="K1635" s="23"/>
    </row>
    <row r="1636" spans="1:11">
      <c r="A1636" s="22" t="s">
        <v>432</v>
      </c>
      <c r="B1636" s="23" t="s">
        <v>432</v>
      </c>
      <c r="C1636" s="23" t="s">
        <v>429</v>
      </c>
      <c r="D1636" s="23" t="s">
        <v>1947</v>
      </c>
      <c r="I1636" s="20" t="e">
        <f t="shared" si="25"/>
        <v>#N/A</v>
      </c>
      <c r="J1636" t="str">
        <f t="array" ref="J1636">IFERROR(INDEX($D$2:$D$3093, SMALL(IF($I$2:$I$3093 = 1, ROW($I$2:$I$3093) - ROW($I$2) + 1), ROWS($I$2:$I1636))), "")</f>
        <v/>
      </c>
      <c r="K1636" s="23"/>
    </row>
    <row r="1637" spans="1:11">
      <c r="A1637" s="22" t="s">
        <v>425</v>
      </c>
      <c r="B1637" s="23" t="s">
        <v>533</v>
      </c>
      <c r="C1637" s="23" t="s">
        <v>436</v>
      </c>
      <c r="D1637" s="23" t="s">
        <v>829</v>
      </c>
      <c r="I1637" s="20" t="e">
        <f t="shared" si="25"/>
        <v>#N/A</v>
      </c>
      <c r="J1637" t="str">
        <f t="array" ref="J1637">IFERROR(INDEX($D$2:$D$3093, SMALL(IF($I$2:$I$3093 = 1, ROW($I$2:$I$3093) - ROW($I$2) + 1), ROWS($I$2:$I1637))), "")</f>
        <v/>
      </c>
      <c r="K1637" s="23"/>
    </row>
    <row r="1638" spans="1:11">
      <c r="A1638" s="22" t="s">
        <v>437</v>
      </c>
      <c r="B1638" s="23" t="s">
        <v>423</v>
      </c>
      <c r="C1638" s="23" t="s">
        <v>451</v>
      </c>
      <c r="D1638" s="23" t="s">
        <v>2418</v>
      </c>
      <c r="I1638" s="20" t="e">
        <f t="shared" si="25"/>
        <v>#N/A</v>
      </c>
      <c r="J1638" t="str">
        <f t="array" ref="J1638">IFERROR(INDEX($D$2:$D$3093, SMALL(IF($I$2:$I$3093 = 1, ROW($I$2:$I$3093) - ROW($I$2) + 1), ROWS($I$2:$I1638))), "")</f>
        <v/>
      </c>
      <c r="K1638" s="23"/>
    </row>
    <row r="1639" spans="1:11">
      <c r="A1639" s="22" t="s">
        <v>435</v>
      </c>
      <c r="B1639" s="23" t="s">
        <v>435</v>
      </c>
      <c r="C1639" s="23" t="s">
        <v>429</v>
      </c>
      <c r="D1639" s="23" t="s">
        <v>299</v>
      </c>
      <c r="I1639" s="20" t="e">
        <f t="shared" si="25"/>
        <v>#N/A</v>
      </c>
      <c r="J1639" t="str">
        <f t="array" ref="J1639">IFERROR(INDEX($D$2:$D$3093, SMALL(IF($I$2:$I$3093 = 1, ROW($I$2:$I$3093) - ROW($I$2) + 1), ROWS($I$2:$I1639))), "")</f>
        <v/>
      </c>
      <c r="K1639" s="23"/>
    </row>
    <row r="1640" spans="1:11">
      <c r="A1640" s="22" t="s">
        <v>434</v>
      </c>
      <c r="B1640" s="23" t="s">
        <v>432</v>
      </c>
      <c r="C1640" s="23" t="s">
        <v>458</v>
      </c>
      <c r="D1640" s="23" t="s">
        <v>2173</v>
      </c>
      <c r="I1640" s="20" t="e">
        <f t="shared" si="25"/>
        <v>#N/A</v>
      </c>
      <c r="J1640" t="str">
        <f t="array" ref="J1640">IFERROR(INDEX($D$2:$D$3093, SMALL(IF($I$2:$I$3093 = 1, ROW($I$2:$I$3093) - ROW($I$2) + 1), ROWS($I$2:$I1640))), "")</f>
        <v/>
      </c>
      <c r="K1640" s="23"/>
    </row>
    <row r="1641" spans="1:11">
      <c r="A1641" s="22" t="s">
        <v>423</v>
      </c>
      <c r="B1641" s="23" t="s">
        <v>430</v>
      </c>
      <c r="C1641" s="23" t="s">
        <v>442</v>
      </c>
      <c r="D1641" s="23" t="s">
        <v>586</v>
      </c>
      <c r="I1641" s="20" t="e">
        <f t="shared" si="25"/>
        <v>#N/A</v>
      </c>
      <c r="J1641" t="str">
        <f t="array" ref="J1641">IFERROR(INDEX($D$2:$D$3093, SMALL(IF($I$2:$I$3093 = 1, ROW($I$2:$I$3093) - ROW($I$2) + 1), ROWS($I$2:$I1641))), "")</f>
        <v/>
      </c>
      <c r="K1641" s="23"/>
    </row>
    <row r="1642" spans="1:11">
      <c r="A1642" s="22" t="s">
        <v>434</v>
      </c>
      <c r="B1642" s="23" t="s">
        <v>533</v>
      </c>
      <c r="C1642" s="23" t="s">
        <v>429</v>
      </c>
      <c r="D1642" s="23" t="s">
        <v>2088</v>
      </c>
      <c r="I1642" s="20" t="e">
        <f t="shared" si="25"/>
        <v>#N/A</v>
      </c>
      <c r="J1642" t="str">
        <f t="array" ref="J1642">IFERROR(INDEX($D$2:$D$3093, SMALL(IF($I$2:$I$3093 = 1, ROW($I$2:$I$3093) - ROW($I$2) + 1), ROWS($I$2:$I1642))), "")</f>
        <v/>
      </c>
      <c r="K1642" s="23"/>
    </row>
    <row r="1643" spans="1:11">
      <c r="A1643" s="22" t="s">
        <v>438</v>
      </c>
      <c r="B1643" s="23" t="s">
        <v>433</v>
      </c>
      <c r="C1643" s="23" t="s">
        <v>438</v>
      </c>
      <c r="D1643" s="23" t="s">
        <v>2713</v>
      </c>
      <c r="I1643" s="20" t="e">
        <f t="shared" si="25"/>
        <v>#N/A</v>
      </c>
      <c r="J1643" t="str">
        <f t="array" ref="J1643">IFERROR(INDEX($D$2:$D$3093, SMALL(IF($I$2:$I$3093 = 1, ROW($I$2:$I$3093) - ROW($I$2) + 1), ROWS($I$2:$I1643))), "")</f>
        <v/>
      </c>
      <c r="K1643" s="23"/>
    </row>
    <row r="1644" spans="1:11">
      <c r="A1644" s="22" t="s">
        <v>439</v>
      </c>
      <c r="B1644" s="23" t="s">
        <v>436</v>
      </c>
      <c r="C1644" s="23" t="s">
        <v>428</v>
      </c>
      <c r="D1644" s="23" t="s">
        <v>2882</v>
      </c>
      <c r="I1644" s="20" t="e">
        <f t="shared" si="25"/>
        <v>#N/A</v>
      </c>
      <c r="J1644" t="str">
        <f t="array" ref="J1644">IFERROR(INDEX($D$2:$D$3093, SMALL(IF($I$2:$I$3093 = 1, ROW($I$2:$I$3093) - ROW($I$2) + 1), ROWS($I$2:$I1644))), "")</f>
        <v/>
      </c>
      <c r="K1644" s="23"/>
    </row>
    <row r="1645" spans="1:11">
      <c r="A1645" s="22" t="s">
        <v>423</v>
      </c>
      <c r="B1645" s="23" t="s">
        <v>438</v>
      </c>
      <c r="C1645" s="23" t="s">
        <v>426</v>
      </c>
      <c r="D1645" s="23" t="s">
        <v>629</v>
      </c>
      <c r="I1645" s="20" t="e">
        <f t="shared" si="25"/>
        <v>#N/A</v>
      </c>
      <c r="J1645" t="str">
        <f t="array" ref="J1645">IFERROR(INDEX($D$2:$D$3093, SMALL(IF($I$2:$I$3093 = 1, ROW($I$2:$I$3093) - ROW($I$2) + 1), ROWS($I$2:$I1645))), "")</f>
        <v/>
      </c>
      <c r="K1645" s="23"/>
    </row>
    <row r="1646" spans="1:11">
      <c r="A1646" s="22" t="s">
        <v>423</v>
      </c>
      <c r="B1646" s="23" t="s">
        <v>440</v>
      </c>
      <c r="C1646" s="23" t="s">
        <v>428</v>
      </c>
      <c r="D1646" s="23" t="s">
        <v>645</v>
      </c>
      <c r="I1646" s="20" t="e">
        <f t="shared" si="25"/>
        <v>#N/A</v>
      </c>
      <c r="J1646" t="str">
        <f t="array" ref="J1646">IFERROR(INDEX($D$2:$D$3093, SMALL(IF($I$2:$I$3093 = 1, ROW($I$2:$I$3093) - ROW($I$2) + 1), ROWS($I$2:$I1646))), "")</f>
        <v/>
      </c>
      <c r="K1646" s="23"/>
    </row>
    <row r="1647" spans="1:11">
      <c r="A1647" s="22" t="s">
        <v>429</v>
      </c>
      <c r="B1647" s="23" t="s">
        <v>425</v>
      </c>
      <c r="C1647" s="23" t="s">
        <v>533</v>
      </c>
      <c r="D1647" s="23" t="s">
        <v>1528</v>
      </c>
      <c r="I1647" s="20" t="e">
        <f t="shared" si="25"/>
        <v>#N/A</v>
      </c>
      <c r="J1647" t="str">
        <f t="array" ref="J1647">IFERROR(INDEX($D$2:$D$3093, SMALL(IF($I$2:$I$3093 = 1, ROW($I$2:$I$3093) - ROW($I$2) + 1), ROWS($I$2:$I1647))), "")</f>
        <v/>
      </c>
      <c r="K1647" s="23"/>
    </row>
    <row r="1648" spans="1:11">
      <c r="A1648" s="22" t="s">
        <v>533</v>
      </c>
      <c r="B1648" s="23" t="s">
        <v>431</v>
      </c>
      <c r="C1648" s="23" t="s">
        <v>430</v>
      </c>
      <c r="D1648" s="23" t="s">
        <v>1178</v>
      </c>
      <c r="I1648" s="20" t="e">
        <f t="shared" si="25"/>
        <v>#N/A</v>
      </c>
      <c r="J1648" t="str">
        <f t="array" ref="J1648">IFERROR(INDEX($D$2:$D$3093, SMALL(IF($I$2:$I$3093 = 1, ROW($I$2:$I$3093) - ROW($I$2) + 1), ROWS($I$2:$I1648))), "")</f>
        <v/>
      </c>
      <c r="K1648" s="23"/>
    </row>
    <row r="1649" spans="1:11">
      <c r="A1649" s="22" t="s">
        <v>431</v>
      </c>
      <c r="B1649" s="23" t="s">
        <v>426</v>
      </c>
      <c r="C1649" s="23" t="s">
        <v>425</v>
      </c>
      <c r="D1649" s="23" t="s">
        <v>1800</v>
      </c>
      <c r="I1649" s="20" t="e">
        <f t="shared" si="25"/>
        <v>#N/A</v>
      </c>
      <c r="J1649" t="str">
        <f t="array" ref="J1649">IFERROR(INDEX($D$2:$D$3093, SMALL(IF($I$2:$I$3093 = 1, ROW($I$2:$I$3093) - ROW($I$2) + 1), ROWS($I$2:$I1649))), "")</f>
        <v/>
      </c>
      <c r="K1649" s="23"/>
    </row>
    <row r="1650" spans="1:11">
      <c r="A1650" s="22" t="s">
        <v>437</v>
      </c>
      <c r="B1650" s="23" t="s">
        <v>426</v>
      </c>
      <c r="C1650" s="23" t="s">
        <v>440</v>
      </c>
      <c r="D1650" s="23" t="s">
        <v>2486</v>
      </c>
      <c r="I1650" s="20" t="e">
        <f t="shared" si="25"/>
        <v>#N/A</v>
      </c>
      <c r="J1650" t="str">
        <f t="array" ref="J1650">IFERROR(INDEX($D$2:$D$3093, SMALL(IF($I$2:$I$3093 = 1, ROW($I$2:$I$3093) - ROW($I$2) + 1), ROWS($I$2:$I1650))), "")</f>
        <v/>
      </c>
      <c r="K1650" s="23"/>
    </row>
    <row r="1651" spans="1:11">
      <c r="A1651" s="22" t="s">
        <v>423</v>
      </c>
      <c r="B1651" s="23" t="s">
        <v>430</v>
      </c>
      <c r="C1651" s="23" t="s">
        <v>443</v>
      </c>
      <c r="D1651" s="23" t="s">
        <v>587</v>
      </c>
      <c r="I1651" s="20" t="e">
        <f t="shared" si="25"/>
        <v>#N/A</v>
      </c>
      <c r="J1651" t="str">
        <f t="array" ref="J1651">IFERROR(INDEX($D$2:$D$3093, SMALL(IF($I$2:$I$3093 = 1, ROW($I$2:$I$3093) - ROW($I$2) + 1), ROWS($I$2:$I1651))), "")</f>
        <v/>
      </c>
      <c r="K1651" s="23"/>
    </row>
    <row r="1652" spans="1:11">
      <c r="A1652" s="22" t="s">
        <v>425</v>
      </c>
      <c r="B1652" s="23" t="s">
        <v>429</v>
      </c>
      <c r="C1652" s="23" t="s">
        <v>873</v>
      </c>
      <c r="D1652" s="23" t="s">
        <v>894</v>
      </c>
      <c r="I1652" s="20" t="e">
        <f t="shared" si="25"/>
        <v>#N/A</v>
      </c>
      <c r="J1652" t="str">
        <f t="array" ref="J1652">IFERROR(INDEX($D$2:$D$3093, SMALL(IF($I$2:$I$3093 = 1, ROW($I$2:$I$3093) - ROW($I$2) + 1), ROWS($I$2:$I1652))), "")</f>
        <v/>
      </c>
      <c r="K1652" s="23"/>
    </row>
    <row r="1653" spans="1:11">
      <c r="A1653" s="22" t="s">
        <v>425</v>
      </c>
      <c r="B1653" s="23" t="s">
        <v>424</v>
      </c>
      <c r="C1653" s="23" t="s">
        <v>479</v>
      </c>
      <c r="D1653" s="23" t="s">
        <v>5417</v>
      </c>
      <c r="I1653" s="20" t="e">
        <f t="shared" si="25"/>
        <v>#N/A</v>
      </c>
      <c r="J1653" t="str">
        <f t="array" ref="J1653">IFERROR(INDEX($D$2:$D$3093, SMALL(IF($I$2:$I$3093 = 1, ROW($I$2:$I$3093) - ROW($I$2) + 1), ROWS($I$2:$I1653))), "")</f>
        <v/>
      </c>
      <c r="K1653" s="23"/>
    </row>
    <row r="1654" spans="1:11">
      <c r="A1654" s="22" t="s">
        <v>434</v>
      </c>
      <c r="B1654" s="23" t="s">
        <v>435</v>
      </c>
      <c r="C1654" s="23" t="s">
        <v>440</v>
      </c>
      <c r="D1654" s="23" t="s">
        <v>5418</v>
      </c>
      <c r="I1654" s="20" t="e">
        <f t="shared" si="25"/>
        <v>#N/A</v>
      </c>
      <c r="J1654" t="str">
        <f t="array" ref="J1654">IFERROR(INDEX($D$2:$D$3093, SMALL(IF($I$2:$I$3093 = 1, ROW($I$2:$I$3093) - ROW($I$2) + 1), ROWS($I$2:$I1654))), "")</f>
        <v/>
      </c>
      <c r="K1654" s="23"/>
    </row>
    <row r="1655" spans="1:11">
      <c r="A1655" s="22" t="s">
        <v>463</v>
      </c>
      <c r="B1655" s="23" t="s">
        <v>424</v>
      </c>
      <c r="C1655" s="23" t="s">
        <v>425</v>
      </c>
      <c r="D1655" s="23" t="s">
        <v>3105</v>
      </c>
      <c r="I1655" s="20" t="e">
        <f t="shared" si="25"/>
        <v>#N/A</v>
      </c>
      <c r="J1655" t="str">
        <f t="array" ref="J1655">IFERROR(INDEX($D$2:$D$3093, SMALL(IF($I$2:$I$3093 = 1, ROW($I$2:$I$3093) - ROW($I$2) + 1), ROWS($I$2:$I1655))), "")</f>
        <v/>
      </c>
      <c r="K1655" s="23"/>
    </row>
    <row r="1656" spans="1:11">
      <c r="A1656" s="22" t="s">
        <v>424</v>
      </c>
      <c r="B1656" s="23" t="s">
        <v>424</v>
      </c>
      <c r="C1656" s="23" t="s">
        <v>425</v>
      </c>
      <c r="D1656" s="23" t="s">
        <v>651</v>
      </c>
      <c r="I1656" s="20" t="e">
        <f t="shared" si="25"/>
        <v>#N/A</v>
      </c>
      <c r="J1656" t="str">
        <f t="array" ref="J1656">IFERROR(INDEX($D$2:$D$3093, SMALL(IF($I$2:$I$3093 = 1, ROW($I$2:$I$3093) - ROW($I$2) + 1), ROWS($I$2:$I1656))), "")</f>
        <v/>
      </c>
      <c r="K1656" s="23"/>
    </row>
    <row r="1657" spans="1:11">
      <c r="A1657" s="22" t="s">
        <v>426</v>
      </c>
      <c r="B1657" s="23" t="s">
        <v>426</v>
      </c>
      <c r="C1657" s="23" t="s">
        <v>433</v>
      </c>
      <c r="D1657" s="23" t="s">
        <v>1288</v>
      </c>
      <c r="I1657" s="20" t="e">
        <f t="shared" si="25"/>
        <v>#N/A</v>
      </c>
      <c r="J1657" t="str">
        <f t="array" ref="J1657">IFERROR(INDEX($D$2:$D$3093, SMALL(IF($I$2:$I$3093 = 1, ROW($I$2:$I$3093) - ROW($I$2) + 1), ROWS($I$2:$I1657))), "")</f>
        <v/>
      </c>
      <c r="K1657" s="23"/>
    </row>
    <row r="1658" spans="1:11">
      <c r="A1658" s="22" t="s">
        <v>423</v>
      </c>
      <c r="B1658" s="23" t="s">
        <v>533</v>
      </c>
      <c r="C1658" s="23" t="s">
        <v>436</v>
      </c>
      <c r="D1658" s="23" t="s">
        <v>5419</v>
      </c>
      <c r="I1658" s="20" t="e">
        <f t="shared" si="25"/>
        <v>#N/A</v>
      </c>
      <c r="J1658" t="str">
        <f t="array" ref="J1658">IFERROR(INDEX($D$2:$D$3093, SMALL(IF($I$2:$I$3093 = 1, ROW($I$2:$I$3093) - ROW($I$2) + 1), ROWS($I$2:$I1658))), "")</f>
        <v/>
      </c>
      <c r="K1658" s="23"/>
    </row>
    <row r="1659" spans="1:11">
      <c r="A1659" s="22" t="s">
        <v>425</v>
      </c>
      <c r="B1659" s="23" t="s">
        <v>432</v>
      </c>
      <c r="C1659" s="23" t="s">
        <v>434</v>
      </c>
      <c r="D1659" s="23" t="s">
        <v>5420</v>
      </c>
      <c r="I1659" s="20" t="e">
        <f t="shared" si="25"/>
        <v>#N/A</v>
      </c>
      <c r="J1659" t="str">
        <f t="array" ref="J1659">IFERROR(INDEX($D$2:$D$3093, SMALL(IF($I$2:$I$3093 = 1, ROW($I$2:$I$3093) - ROW($I$2) + 1), ROWS($I$2:$I1659))), "")</f>
        <v/>
      </c>
      <c r="K1659" s="23"/>
    </row>
    <row r="1660" spans="1:11">
      <c r="A1660" s="22" t="s">
        <v>461</v>
      </c>
      <c r="B1660" s="23" t="s">
        <v>425</v>
      </c>
      <c r="C1660" s="23" t="s">
        <v>438</v>
      </c>
      <c r="D1660" s="23" t="s">
        <v>3050</v>
      </c>
      <c r="I1660" s="20" t="e">
        <f t="shared" si="25"/>
        <v>#N/A</v>
      </c>
      <c r="J1660" t="str">
        <f t="array" ref="J1660">IFERROR(INDEX($D$2:$D$3093, SMALL(IF($I$2:$I$3093 = 1, ROW($I$2:$I$3093) - ROW($I$2) + 1), ROWS($I$2:$I1660))), "")</f>
        <v/>
      </c>
      <c r="K1660" s="23"/>
    </row>
    <row r="1661" spans="1:11">
      <c r="A1661" s="22" t="s">
        <v>461</v>
      </c>
      <c r="B1661" s="23" t="s">
        <v>425</v>
      </c>
      <c r="C1661" s="23" t="s">
        <v>439</v>
      </c>
      <c r="D1661" s="23" t="s">
        <v>3051</v>
      </c>
      <c r="I1661" s="20" t="e">
        <f t="shared" si="25"/>
        <v>#N/A</v>
      </c>
      <c r="J1661" t="str">
        <f t="array" ref="J1661">IFERROR(INDEX($D$2:$D$3093, SMALL(IF($I$2:$I$3093 = 1, ROW($I$2:$I$3093) - ROW($I$2) + 1), ROWS($I$2:$I1661))), "")</f>
        <v/>
      </c>
      <c r="K1661" s="23"/>
    </row>
    <row r="1662" spans="1:11">
      <c r="A1662" s="22" t="s">
        <v>439</v>
      </c>
      <c r="B1662" s="23" t="s">
        <v>428</v>
      </c>
      <c r="C1662" s="23" t="s">
        <v>437</v>
      </c>
      <c r="D1662" s="23" t="s">
        <v>2827</v>
      </c>
      <c r="I1662" s="20" t="e">
        <f t="shared" si="25"/>
        <v>#N/A</v>
      </c>
      <c r="J1662" t="str">
        <f t="array" ref="J1662">IFERROR(INDEX($D$2:$D$3093, SMALL(IF($I$2:$I$3093 = 1, ROW($I$2:$I$3093) - ROW($I$2) + 1), ROWS($I$2:$I1662))), "")</f>
        <v/>
      </c>
      <c r="K1662" s="23"/>
    </row>
    <row r="1663" spans="1:11">
      <c r="A1663" s="22" t="s">
        <v>437</v>
      </c>
      <c r="B1663" s="23" t="s">
        <v>426</v>
      </c>
      <c r="C1663" s="23" t="s">
        <v>441</v>
      </c>
      <c r="D1663" s="23" t="s">
        <v>2487</v>
      </c>
      <c r="I1663" s="20" t="e">
        <f t="shared" si="25"/>
        <v>#N/A</v>
      </c>
      <c r="J1663" t="str">
        <f t="array" ref="J1663">IFERROR(INDEX($D$2:$D$3093, SMALL(IF($I$2:$I$3093 = 1, ROW($I$2:$I$3093) - ROW($I$2) + 1), ROWS($I$2:$I1663))), "")</f>
        <v/>
      </c>
      <c r="K1663" s="23"/>
    </row>
    <row r="1664" spans="1:11">
      <c r="A1664" s="22" t="s">
        <v>425</v>
      </c>
      <c r="B1664" s="23" t="s">
        <v>425</v>
      </c>
      <c r="C1664" s="23" t="s">
        <v>458</v>
      </c>
      <c r="D1664" s="23" t="s">
        <v>796</v>
      </c>
      <c r="I1664" s="20" t="e">
        <f t="shared" si="25"/>
        <v>#N/A</v>
      </c>
      <c r="J1664" t="str">
        <f t="array" ref="J1664">IFERROR(INDEX($D$2:$D$3093, SMALL(IF($I$2:$I$3093 = 1, ROW($I$2:$I$3093) - ROW($I$2) + 1), ROWS($I$2:$I1664))), "")</f>
        <v/>
      </c>
      <c r="K1664" s="23"/>
    </row>
    <row r="1665" spans="1:11">
      <c r="A1665" s="22" t="s">
        <v>437</v>
      </c>
      <c r="B1665" s="23" t="s">
        <v>428</v>
      </c>
      <c r="C1665" s="23" t="s">
        <v>873</v>
      </c>
      <c r="D1665" s="23" t="s">
        <v>2526</v>
      </c>
      <c r="I1665" s="20" t="e">
        <f t="shared" si="25"/>
        <v>#N/A</v>
      </c>
      <c r="J1665" t="str">
        <f t="array" ref="J1665">IFERROR(INDEX($D$2:$D$3093, SMALL(IF($I$2:$I$3093 = 1, ROW($I$2:$I$3093) - ROW($I$2) + 1), ROWS($I$2:$I1665))), "")</f>
        <v/>
      </c>
      <c r="K1665" s="23"/>
    </row>
    <row r="1666" spans="1:11">
      <c r="A1666" s="22" t="s">
        <v>435</v>
      </c>
      <c r="B1666" s="23" t="s">
        <v>439</v>
      </c>
      <c r="C1666" s="23" t="s">
        <v>435</v>
      </c>
      <c r="D1666" s="23" t="s">
        <v>2328</v>
      </c>
      <c r="I1666" s="20" t="e">
        <f t="shared" si="25"/>
        <v>#N/A</v>
      </c>
      <c r="J1666" t="str">
        <f t="array" ref="J1666">IFERROR(INDEX($D$2:$D$3093, SMALL(IF($I$2:$I$3093 = 1, ROW($I$2:$I$3093) - ROW($I$2) + 1), ROWS($I$2:$I1666))), "")</f>
        <v/>
      </c>
      <c r="K1666" s="23"/>
    </row>
    <row r="1667" spans="1:11">
      <c r="A1667" s="22" t="s">
        <v>437</v>
      </c>
      <c r="B1667" s="23" t="s">
        <v>423</v>
      </c>
      <c r="C1667" s="23" t="s">
        <v>454</v>
      </c>
      <c r="D1667" s="23" t="s">
        <v>2419</v>
      </c>
      <c r="I1667" s="20" t="e">
        <f t="shared" ref="I1667:I1730" si="26">IF(AND(A1667=$G$6, B1667=$G$5), 1, 0)</f>
        <v>#N/A</v>
      </c>
      <c r="J1667" t="str">
        <f t="array" ref="J1667">IFERROR(INDEX($D$2:$D$3093, SMALL(IF($I$2:$I$3093 = 1, ROW($I$2:$I$3093) - ROW($I$2) + 1), ROWS($I$2:$I1667))), "")</f>
        <v/>
      </c>
      <c r="K1667" s="23"/>
    </row>
    <row r="1668" spans="1:11">
      <c r="A1668" s="22" t="s">
        <v>425</v>
      </c>
      <c r="B1668" s="23" t="s">
        <v>434</v>
      </c>
      <c r="C1668" s="23" t="s">
        <v>873</v>
      </c>
      <c r="D1668" s="23" t="s">
        <v>1002</v>
      </c>
      <c r="I1668" s="20" t="e">
        <f t="shared" si="26"/>
        <v>#N/A</v>
      </c>
      <c r="J1668" t="str">
        <f t="array" ref="J1668">IFERROR(INDEX($D$2:$D$3093, SMALL(IF($I$2:$I$3093 = 1, ROW($I$2:$I$3093) - ROW($I$2) + 1), ROWS($I$2:$I1668))), "")</f>
        <v/>
      </c>
      <c r="K1668" s="23"/>
    </row>
    <row r="1669" spans="1:11">
      <c r="A1669" s="22" t="s">
        <v>424</v>
      </c>
      <c r="B1669" s="23" t="s">
        <v>432</v>
      </c>
      <c r="C1669" s="23" t="s">
        <v>425</v>
      </c>
      <c r="D1669" s="23" t="s">
        <v>690</v>
      </c>
      <c r="I1669" s="20" t="e">
        <f t="shared" si="26"/>
        <v>#N/A</v>
      </c>
      <c r="J1669" t="str">
        <f t="array" ref="J1669">IFERROR(INDEX($D$2:$D$3093, SMALL(IF($I$2:$I$3093 = 1, ROW($I$2:$I$3093) - ROW($I$2) + 1), ROWS($I$2:$I1669))), "")</f>
        <v/>
      </c>
      <c r="K1669" s="23"/>
    </row>
    <row r="1670" spans="1:11">
      <c r="A1670" s="22" t="s">
        <v>438</v>
      </c>
      <c r="B1670" s="23" t="s">
        <v>431</v>
      </c>
      <c r="C1670" s="23" t="s">
        <v>430</v>
      </c>
      <c r="D1670" s="23" t="s">
        <v>300</v>
      </c>
      <c r="I1670" s="20" t="e">
        <f t="shared" si="26"/>
        <v>#N/A</v>
      </c>
      <c r="J1670" t="str">
        <f t="array" ref="J1670">IFERROR(INDEX($D$2:$D$3093, SMALL(IF($I$2:$I$3093 = 1, ROW($I$2:$I$3093) - ROW($I$2) + 1), ROWS($I$2:$I1670))), "")</f>
        <v/>
      </c>
      <c r="K1670" s="23"/>
    </row>
    <row r="1671" spans="1:11">
      <c r="A1671" s="22" t="s">
        <v>438</v>
      </c>
      <c r="B1671" s="23" t="s">
        <v>434</v>
      </c>
      <c r="C1671" s="23" t="s">
        <v>438</v>
      </c>
      <c r="D1671" s="23" t="s">
        <v>2737</v>
      </c>
      <c r="I1671" s="20" t="e">
        <f t="shared" si="26"/>
        <v>#N/A</v>
      </c>
      <c r="J1671" t="str">
        <f t="array" ref="J1671">IFERROR(INDEX($D$2:$D$3093, SMALL(IF($I$2:$I$3093 = 1, ROW($I$2:$I$3093) - ROW($I$2) + 1), ROWS($I$2:$I1671))), "")</f>
        <v/>
      </c>
      <c r="K1671" s="23"/>
    </row>
    <row r="1672" spans="1:11">
      <c r="A1672" s="22" t="s">
        <v>430</v>
      </c>
      <c r="B1672" s="23" t="s">
        <v>433</v>
      </c>
      <c r="C1672" s="23" t="s">
        <v>431</v>
      </c>
      <c r="D1672" s="23" t="s">
        <v>1736</v>
      </c>
      <c r="I1672" s="20" t="e">
        <f t="shared" si="26"/>
        <v>#N/A</v>
      </c>
      <c r="J1672" t="str">
        <f t="array" ref="J1672">IFERROR(INDEX($D$2:$D$3093, SMALL(IF($I$2:$I$3093 = 1, ROW($I$2:$I$3093) - ROW($I$2) + 1), ROWS($I$2:$I1672))), "")</f>
        <v/>
      </c>
      <c r="K1672" s="23"/>
    </row>
    <row r="1673" spans="1:11">
      <c r="A1673" s="22" t="s">
        <v>436</v>
      </c>
      <c r="B1673" s="23" t="s">
        <v>433</v>
      </c>
      <c r="C1673" s="23" t="s">
        <v>429</v>
      </c>
      <c r="D1673" s="23" t="s">
        <v>2401</v>
      </c>
      <c r="I1673" s="20" t="e">
        <f t="shared" si="26"/>
        <v>#N/A</v>
      </c>
      <c r="J1673" t="str">
        <f t="array" ref="J1673">IFERROR(INDEX($D$2:$D$3093, SMALL(IF($I$2:$I$3093 = 1, ROW($I$2:$I$3093) - ROW($I$2) + 1), ROWS($I$2:$I1673))), "")</f>
        <v/>
      </c>
      <c r="K1673" s="23"/>
    </row>
    <row r="1674" spans="1:11">
      <c r="A1674" s="22" t="s">
        <v>429</v>
      </c>
      <c r="B1674" s="23" t="s">
        <v>436</v>
      </c>
      <c r="C1674" s="23" t="s">
        <v>533</v>
      </c>
      <c r="D1674" s="23" t="s">
        <v>1571</v>
      </c>
      <c r="I1674" s="20" t="e">
        <f t="shared" si="26"/>
        <v>#N/A</v>
      </c>
      <c r="J1674" t="str">
        <f t="array" ref="J1674">IFERROR(INDEX($D$2:$D$3093, SMALL(IF($I$2:$I$3093 = 1, ROW($I$2:$I$3093) - ROW($I$2) + 1), ROWS($I$2:$I1674))), "")</f>
        <v/>
      </c>
      <c r="K1674" s="23"/>
    </row>
    <row r="1675" spans="1:11">
      <c r="A1675" s="22" t="s">
        <v>425</v>
      </c>
      <c r="B1675" s="23" t="s">
        <v>432</v>
      </c>
      <c r="C1675" s="23" t="s">
        <v>436</v>
      </c>
      <c r="D1675" s="23" t="s">
        <v>952</v>
      </c>
      <c r="I1675" s="20" t="e">
        <f t="shared" si="26"/>
        <v>#N/A</v>
      </c>
      <c r="J1675" t="str">
        <f t="array" ref="J1675">IFERROR(INDEX($D$2:$D$3093, SMALL(IF($I$2:$I$3093 = 1, ROW($I$2:$I$3093) - ROW($I$2) + 1), ROWS($I$2:$I1675))), "")</f>
        <v/>
      </c>
      <c r="K1675" s="23"/>
    </row>
    <row r="1676" spans="1:11">
      <c r="A1676" s="22" t="s">
        <v>465</v>
      </c>
      <c r="B1676" s="23" t="s">
        <v>423</v>
      </c>
      <c r="C1676" s="23" t="s">
        <v>434</v>
      </c>
      <c r="D1676" s="23" t="s">
        <v>3123</v>
      </c>
      <c r="I1676" s="20" t="e">
        <f t="shared" si="26"/>
        <v>#N/A</v>
      </c>
      <c r="J1676" t="str">
        <f t="array" ref="J1676">IFERROR(INDEX($D$2:$D$3093, SMALL(IF($I$2:$I$3093 = 1, ROW($I$2:$I$3093) - ROW($I$2) + 1), ROWS($I$2:$I1676))), "")</f>
        <v/>
      </c>
      <c r="K1676" s="23"/>
    </row>
    <row r="1677" spans="1:11">
      <c r="A1677" s="22" t="s">
        <v>533</v>
      </c>
      <c r="B1677" s="23" t="s">
        <v>429</v>
      </c>
      <c r="C1677" s="23" t="s">
        <v>436</v>
      </c>
      <c r="D1677" s="23" t="s">
        <v>1156</v>
      </c>
      <c r="I1677" s="20" t="e">
        <f t="shared" si="26"/>
        <v>#N/A</v>
      </c>
      <c r="J1677" t="str">
        <f t="array" ref="J1677">IFERROR(INDEX($D$2:$D$3093, SMALL(IF($I$2:$I$3093 = 1, ROW($I$2:$I$3093) - ROW($I$2) + 1), ROWS($I$2:$I1677))), "")</f>
        <v/>
      </c>
      <c r="K1677" s="23"/>
    </row>
    <row r="1678" spans="1:11">
      <c r="A1678" s="22" t="s">
        <v>461</v>
      </c>
      <c r="B1678" s="23" t="s">
        <v>424</v>
      </c>
      <c r="C1678" s="23" t="s">
        <v>427</v>
      </c>
      <c r="D1678" s="23" t="s">
        <v>3033</v>
      </c>
      <c r="I1678" s="20" t="e">
        <f t="shared" si="26"/>
        <v>#N/A</v>
      </c>
      <c r="J1678" t="str">
        <f t="array" ref="J1678">IFERROR(INDEX($D$2:$D$3093, SMALL(IF($I$2:$I$3093 = 1, ROW($I$2:$I$3093) - ROW($I$2) + 1), ROWS($I$2:$I1678))), "")</f>
        <v/>
      </c>
      <c r="K1678" s="23"/>
    </row>
    <row r="1679" spans="1:11">
      <c r="A1679" s="22" t="s">
        <v>426</v>
      </c>
      <c r="B1679" s="23" t="s">
        <v>424</v>
      </c>
      <c r="C1679" s="23" t="s">
        <v>441</v>
      </c>
      <c r="D1679" s="23" t="s">
        <v>1228</v>
      </c>
      <c r="I1679" s="20" t="e">
        <f t="shared" si="26"/>
        <v>#N/A</v>
      </c>
      <c r="J1679" t="str">
        <f t="array" ref="J1679">IFERROR(INDEX($D$2:$D$3093, SMALL(IF($I$2:$I$3093 = 1, ROW($I$2:$I$3093) - ROW($I$2) + 1), ROWS($I$2:$I1679))), "")</f>
        <v/>
      </c>
      <c r="K1679" s="23"/>
    </row>
    <row r="1680" spans="1:11">
      <c r="A1680" s="22" t="s">
        <v>429</v>
      </c>
      <c r="B1680" s="23" t="s">
        <v>429</v>
      </c>
      <c r="C1680" s="23" t="s">
        <v>428</v>
      </c>
      <c r="D1680" s="23" t="s">
        <v>1548</v>
      </c>
      <c r="I1680" s="20" t="e">
        <f t="shared" si="26"/>
        <v>#N/A</v>
      </c>
      <c r="J1680" t="str">
        <f t="array" ref="J1680">IFERROR(INDEX($D$2:$D$3093, SMALL(IF($I$2:$I$3093 = 1, ROW($I$2:$I$3093) - ROW($I$2) + 1), ROWS($I$2:$I1680))), "")</f>
        <v/>
      </c>
      <c r="K1680" s="23"/>
    </row>
    <row r="1681" spans="1:11">
      <c r="A1681" s="22" t="s">
        <v>431</v>
      </c>
      <c r="B1681" s="23" t="s">
        <v>427</v>
      </c>
      <c r="C1681" s="23" t="s">
        <v>430</v>
      </c>
      <c r="D1681" s="23" t="s">
        <v>1809</v>
      </c>
      <c r="I1681" s="20" t="e">
        <f t="shared" si="26"/>
        <v>#N/A</v>
      </c>
      <c r="J1681" t="str">
        <f t="array" ref="J1681">IFERROR(INDEX($D$2:$D$3093, SMALL(IF($I$2:$I$3093 = 1, ROW($I$2:$I$3093) - ROW($I$2) + 1), ROWS($I$2:$I1681))), "")</f>
        <v/>
      </c>
      <c r="K1681" s="23"/>
    </row>
    <row r="1682" spans="1:11">
      <c r="A1682" s="22" t="s">
        <v>423</v>
      </c>
      <c r="B1682" s="23" t="s">
        <v>429</v>
      </c>
      <c r="C1682" s="23" t="s">
        <v>427</v>
      </c>
      <c r="D1682" s="23" t="s">
        <v>577</v>
      </c>
      <c r="I1682" s="20" t="e">
        <f t="shared" si="26"/>
        <v>#N/A</v>
      </c>
      <c r="J1682" t="str">
        <f t="array" ref="J1682">IFERROR(INDEX($D$2:$D$3093, SMALL(IF($I$2:$I$3093 = 1, ROW($I$2:$I$3093) - ROW($I$2) + 1), ROWS($I$2:$I1682))), "")</f>
        <v/>
      </c>
      <c r="K1682" s="23"/>
    </row>
    <row r="1683" spans="1:11">
      <c r="A1683" s="22" t="s">
        <v>533</v>
      </c>
      <c r="B1683" s="23" t="s">
        <v>424</v>
      </c>
      <c r="C1683" s="23" t="s">
        <v>459</v>
      </c>
      <c r="D1683" s="23" t="s">
        <v>1054</v>
      </c>
      <c r="I1683" s="20" t="e">
        <f t="shared" si="26"/>
        <v>#N/A</v>
      </c>
      <c r="J1683" t="str">
        <f t="array" ref="J1683">IFERROR(INDEX($D$2:$D$3093, SMALL(IF($I$2:$I$3093 = 1, ROW($I$2:$I$3093) - ROW($I$2) + 1), ROWS($I$2:$I1683))), "")</f>
        <v/>
      </c>
      <c r="K1683" s="23"/>
    </row>
    <row r="1684" spans="1:11">
      <c r="A1684" s="22" t="s">
        <v>533</v>
      </c>
      <c r="B1684" s="23" t="s">
        <v>426</v>
      </c>
      <c r="C1684" s="23" t="s">
        <v>447</v>
      </c>
      <c r="D1684" s="23" t="s">
        <v>1097</v>
      </c>
      <c r="I1684" s="20" t="e">
        <f t="shared" si="26"/>
        <v>#N/A</v>
      </c>
      <c r="J1684" t="str">
        <f t="array" ref="J1684">IFERROR(INDEX($D$2:$D$3093, SMALL(IF($I$2:$I$3093 = 1, ROW($I$2:$I$3093) - ROW($I$2) + 1), ROWS($I$2:$I1684))), "")</f>
        <v/>
      </c>
      <c r="K1684" s="23"/>
    </row>
    <row r="1685" spans="1:11">
      <c r="A1685" s="22" t="s">
        <v>438</v>
      </c>
      <c r="B1685" s="23" t="s">
        <v>427</v>
      </c>
      <c r="C1685" s="23" t="s">
        <v>447</v>
      </c>
      <c r="D1685" s="23" t="s">
        <v>2659</v>
      </c>
      <c r="I1685" s="20" t="e">
        <f t="shared" si="26"/>
        <v>#N/A</v>
      </c>
      <c r="J1685" t="str">
        <f t="array" ref="J1685">IFERROR(INDEX($D$2:$D$3093, SMALL(IF($I$2:$I$3093 = 1, ROW($I$2:$I$3093) - ROW($I$2) + 1), ROWS($I$2:$I1685))), "")</f>
        <v/>
      </c>
      <c r="K1685" s="23"/>
    </row>
    <row r="1686" spans="1:11">
      <c r="A1686" s="22" t="s">
        <v>426</v>
      </c>
      <c r="B1686" s="23" t="s">
        <v>428</v>
      </c>
      <c r="C1686" s="23" t="s">
        <v>432</v>
      </c>
      <c r="D1686" s="23" t="s">
        <v>1307</v>
      </c>
      <c r="I1686" s="20" t="e">
        <f t="shared" si="26"/>
        <v>#N/A</v>
      </c>
      <c r="J1686" t="str">
        <f t="array" ref="J1686">IFERROR(INDEX($D$2:$D$3093, SMALL(IF($I$2:$I$3093 = 1, ROW($I$2:$I$3093) - ROW($I$2) + 1), ROWS($I$2:$I1686))), "")</f>
        <v/>
      </c>
      <c r="K1686" s="23"/>
    </row>
    <row r="1687" spans="1:11">
      <c r="A1687" s="22" t="s">
        <v>434</v>
      </c>
      <c r="B1687" s="23" t="s">
        <v>423</v>
      </c>
      <c r="C1687" s="23" t="s">
        <v>450</v>
      </c>
      <c r="D1687" s="23" t="s">
        <v>2046</v>
      </c>
      <c r="I1687" s="20" t="e">
        <f t="shared" si="26"/>
        <v>#N/A</v>
      </c>
      <c r="J1687" t="str">
        <f t="array" ref="J1687">IFERROR(INDEX($D$2:$D$3093, SMALL(IF($I$2:$I$3093 = 1, ROW($I$2:$I$3093) - ROW($I$2) + 1), ROWS($I$2:$I1687))), "")</f>
        <v/>
      </c>
      <c r="K1687" s="23"/>
    </row>
    <row r="1688" spans="1:11">
      <c r="A1688" s="22" t="s">
        <v>439</v>
      </c>
      <c r="B1688" s="23" t="s">
        <v>441</v>
      </c>
      <c r="C1688" s="23" t="s">
        <v>426</v>
      </c>
      <c r="D1688" s="23" t="s">
        <v>2929</v>
      </c>
      <c r="I1688" s="20" t="e">
        <f t="shared" si="26"/>
        <v>#N/A</v>
      </c>
      <c r="J1688" t="str">
        <f t="array" ref="J1688">IFERROR(INDEX($D$2:$D$3093, SMALL(IF($I$2:$I$3093 = 1, ROW($I$2:$I$3093) - ROW($I$2) + 1), ROWS($I$2:$I1688))), "")</f>
        <v/>
      </c>
      <c r="K1688" s="23"/>
    </row>
    <row r="1689" spans="1:11">
      <c r="A1689" s="22" t="s">
        <v>533</v>
      </c>
      <c r="B1689" s="23" t="s">
        <v>423</v>
      </c>
      <c r="C1689" s="23" t="s">
        <v>432</v>
      </c>
      <c r="D1689" s="23" t="s">
        <v>1024</v>
      </c>
      <c r="I1689" s="20" t="e">
        <f t="shared" si="26"/>
        <v>#N/A</v>
      </c>
      <c r="J1689" t="str">
        <f t="array" ref="J1689">IFERROR(INDEX($D$2:$D$3093, SMALL(IF($I$2:$I$3093 = 1, ROW($I$2:$I$3093) - ROW($I$2) + 1), ROWS($I$2:$I1689))), "")</f>
        <v/>
      </c>
      <c r="K1689" s="23"/>
    </row>
    <row r="1690" spans="1:11">
      <c r="A1690" s="22" t="s">
        <v>430</v>
      </c>
      <c r="B1690" s="23" t="s">
        <v>429</v>
      </c>
      <c r="C1690" s="23" t="s">
        <v>423</v>
      </c>
      <c r="D1690" s="23" t="s">
        <v>1678</v>
      </c>
      <c r="I1690" s="20" t="e">
        <f t="shared" si="26"/>
        <v>#N/A</v>
      </c>
      <c r="J1690" t="str">
        <f t="array" ref="J1690">IFERROR(INDEX($D$2:$D$3093, SMALL(IF($I$2:$I$3093 = 1, ROW($I$2:$I$3093) - ROW($I$2) + 1), ROWS($I$2:$I1690))), "")</f>
        <v/>
      </c>
      <c r="K1690" s="23"/>
    </row>
    <row r="1691" spans="1:11">
      <c r="A1691" s="22" t="s">
        <v>533</v>
      </c>
      <c r="B1691" s="23" t="s">
        <v>424</v>
      </c>
      <c r="C1691" s="23" t="s">
        <v>873</v>
      </c>
      <c r="D1691" s="23" t="s">
        <v>1055</v>
      </c>
      <c r="I1691" s="20" t="e">
        <f t="shared" si="26"/>
        <v>#N/A</v>
      </c>
      <c r="J1691" t="str">
        <f t="array" ref="J1691">IFERROR(INDEX($D$2:$D$3093, SMALL(IF($I$2:$I$3093 = 1, ROW($I$2:$I$3093) - ROW($I$2) + 1), ROWS($I$2:$I1691))), "")</f>
        <v/>
      </c>
      <c r="K1691" s="23"/>
    </row>
    <row r="1692" spans="1:11">
      <c r="A1692" s="22" t="s">
        <v>439</v>
      </c>
      <c r="B1692" s="23" t="s">
        <v>426</v>
      </c>
      <c r="C1692" s="23" t="s">
        <v>440</v>
      </c>
      <c r="D1692" s="23" t="s">
        <v>2802</v>
      </c>
      <c r="I1692" s="20" t="e">
        <f t="shared" si="26"/>
        <v>#N/A</v>
      </c>
      <c r="J1692" t="str">
        <f t="array" ref="J1692">IFERROR(INDEX($D$2:$D$3093, SMALL(IF($I$2:$I$3093 = 1, ROW($I$2:$I$3093) - ROW($I$2) + 1), ROWS($I$2:$I1692))), "")</f>
        <v/>
      </c>
      <c r="K1692" s="23"/>
    </row>
    <row r="1693" spans="1:11">
      <c r="A1693" s="22" t="s">
        <v>533</v>
      </c>
      <c r="B1693" s="23" t="s">
        <v>431</v>
      </c>
      <c r="C1693" s="23" t="s">
        <v>431</v>
      </c>
      <c r="D1693" s="23" t="s">
        <v>1179</v>
      </c>
      <c r="I1693" s="20" t="e">
        <f t="shared" si="26"/>
        <v>#N/A</v>
      </c>
      <c r="J1693" t="str">
        <f t="array" ref="J1693">IFERROR(INDEX($D$2:$D$3093, SMALL(IF($I$2:$I$3093 = 1, ROW($I$2:$I$3093) - ROW($I$2) + 1), ROWS($I$2:$I1693))), "")</f>
        <v/>
      </c>
      <c r="K1693" s="23"/>
    </row>
    <row r="1694" spans="1:11">
      <c r="A1694" s="22" t="s">
        <v>435</v>
      </c>
      <c r="B1694" s="23" t="s">
        <v>426</v>
      </c>
      <c r="C1694" s="23" t="s">
        <v>424</v>
      </c>
      <c r="D1694" s="23" t="s">
        <v>2258</v>
      </c>
      <c r="I1694" s="20" t="e">
        <f t="shared" si="26"/>
        <v>#N/A</v>
      </c>
      <c r="J1694" t="str">
        <f t="array" ref="J1694">IFERROR(INDEX($D$2:$D$3093, SMALL(IF($I$2:$I$3093 = 1, ROW($I$2:$I$3093) - ROW($I$2) + 1), ROWS($I$2:$I1694))), "")</f>
        <v/>
      </c>
      <c r="K1694" s="23"/>
    </row>
    <row r="1695" spans="1:11">
      <c r="A1695" s="22" t="s">
        <v>436</v>
      </c>
      <c r="B1695" s="23" t="s">
        <v>424</v>
      </c>
      <c r="C1695" s="23" t="s">
        <v>424</v>
      </c>
      <c r="D1695" s="23" t="s">
        <v>2361</v>
      </c>
      <c r="I1695" s="20" t="e">
        <f t="shared" si="26"/>
        <v>#N/A</v>
      </c>
      <c r="J1695" t="str">
        <f t="array" ref="J1695">IFERROR(INDEX($D$2:$D$3093, SMALL(IF($I$2:$I$3093 = 1, ROW($I$2:$I$3093) - ROW($I$2) + 1), ROWS($I$2:$I1695))), "")</f>
        <v/>
      </c>
      <c r="K1695" s="23"/>
    </row>
    <row r="1696" spans="1:11">
      <c r="A1696" s="22" t="s">
        <v>533</v>
      </c>
      <c r="B1696" s="23" t="s">
        <v>431</v>
      </c>
      <c r="C1696" s="23" t="s">
        <v>432</v>
      </c>
      <c r="D1696" s="23" t="s">
        <v>1180</v>
      </c>
      <c r="I1696" s="20" t="e">
        <f t="shared" si="26"/>
        <v>#N/A</v>
      </c>
      <c r="J1696" t="str">
        <f t="array" ref="J1696">IFERROR(INDEX($D$2:$D$3093, SMALL(IF($I$2:$I$3093 = 1, ROW($I$2:$I$3093) - ROW($I$2) + 1), ROWS($I$2:$I1696))), "")</f>
        <v/>
      </c>
      <c r="K1696" s="23"/>
    </row>
    <row r="1697" spans="1:11">
      <c r="A1697" s="22" t="s">
        <v>437</v>
      </c>
      <c r="B1697" s="23" t="s">
        <v>427</v>
      </c>
      <c r="C1697" s="23" t="s">
        <v>440</v>
      </c>
      <c r="D1697" s="23" t="s">
        <v>2501</v>
      </c>
      <c r="I1697" s="20" t="e">
        <f t="shared" si="26"/>
        <v>#N/A</v>
      </c>
      <c r="J1697" t="str">
        <f t="array" ref="J1697">IFERROR(INDEX($D$2:$D$3093, SMALL(IF($I$2:$I$3093 = 1, ROW($I$2:$I$3093) - ROW($I$2) + 1), ROWS($I$2:$I1697))), "")</f>
        <v/>
      </c>
      <c r="K1697" s="23"/>
    </row>
    <row r="1698" spans="1:11">
      <c r="A1698" s="22" t="s">
        <v>427</v>
      </c>
      <c r="B1698" s="23" t="s">
        <v>436</v>
      </c>
      <c r="C1698" s="23" t="s">
        <v>429</v>
      </c>
      <c r="D1698" s="23" t="s">
        <v>1445</v>
      </c>
      <c r="I1698" s="20" t="e">
        <f t="shared" si="26"/>
        <v>#N/A</v>
      </c>
      <c r="J1698" t="str">
        <f t="array" ref="J1698">IFERROR(INDEX($D$2:$D$3093, SMALL(IF($I$2:$I$3093 = 1, ROW($I$2:$I$3093) - ROW($I$2) + 1), ROWS($I$2:$I1698))), "")</f>
        <v/>
      </c>
      <c r="K1698" s="23"/>
    </row>
    <row r="1699" spans="1:11">
      <c r="A1699" s="22" t="s">
        <v>439</v>
      </c>
      <c r="B1699" s="23" t="s">
        <v>426</v>
      </c>
      <c r="C1699" s="23" t="s">
        <v>441</v>
      </c>
      <c r="D1699" s="23" t="s">
        <v>2803</v>
      </c>
      <c r="I1699" s="20" t="e">
        <f t="shared" si="26"/>
        <v>#N/A</v>
      </c>
      <c r="J1699" t="str">
        <f t="array" ref="J1699">IFERROR(INDEX($D$2:$D$3093, SMALL(IF($I$2:$I$3093 = 1, ROW($I$2:$I$3093) - ROW($I$2) + 1), ROWS($I$2:$I1699))), "")</f>
        <v/>
      </c>
      <c r="K1699" s="23"/>
    </row>
    <row r="1700" spans="1:11">
      <c r="A1700" s="22" t="s">
        <v>425</v>
      </c>
      <c r="B1700" s="23" t="s">
        <v>429</v>
      </c>
      <c r="C1700" s="23" t="s">
        <v>473</v>
      </c>
      <c r="D1700" s="23" t="s">
        <v>899</v>
      </c>
      <c r="I1700" s="20" t="e">
        <f t="shared" si="26"/>
        <v>#N/A</v>
      </c>
      <c r="J1700" t="str">
        <f t="array" ref="J1700">IFERROR(INDEX($D$2:$D$3093, SMALL(IF($I$2:$I$3093 = 1, ROW($I$2:$I$3093) - ROW($I$2) + 1), ROWS($I$2:$I1700))), "")</f>
        <v/>
      </c>
      <c r="K1700" s="23"/>
    </row>
    <row r="1701" spans="1:11">
      <c r="A1701" s="22" t="s">
        <v>434</v>
      </c>
      <c r="B1701" s="23" t="s">
        <v>428</v>
      </c>
      <c r="C1701" s="23" t="s">
        <v>459</v>
      </c>
      <c r="D1701" s="23" t="s">
        <v>2129</v>
      </c>
      <c r="I1701" s="20" t="e">
        <f t="shared" si="26"/>
        <v>#N/A</v>
      </c>
      <c r="J1701" t="str">
        <f t="array" ref="J1701">IFERROR(INDEX($D$2:$D$3093, SMALL(IF($I$2:$I$3093 = 1, ROW($I$2:$I$3093) - ROW($I$2) + 1), ROWS($I$2:$I1701))), "")</f>
        <v/>
      </c>
      <c r="K1701" s="23"/>
    </row>
    <row r="1702" spans="1:11">
      <c r="A1702" s="22" t="s">
        <v>430</v>
      </c>
      <c r="B1702" s="23" t="s">
        <v>433</v>
      </c>
      <c r="C1702" s="23" t="s">
        <v>433</v>
      </c>
      <c r="D1702" s="23" t="s">
        <v>1737</v>
      </c>
      <c r="I1702" s="20" t="e">
        <f t="shared" si="26"/>
        <v>#N/A</v>
      </c>
      <c r="J1702" t="str">
        <f t="array" ref="J1702">IFERROR(INDEX($D$2:$D$3093, SMALL(IF($I$2:$I$3093 = 1, ROW($I$2:$I$3093) - ROW($I$2) + 1), ROWS($I$2:$I1702))), "")</f>
        <v/>
      </c>
      <c r="K1702" s="23"/>
    </row>
    <row r="1703" spans="1:11">
      <c r="A1703" s="22" t="s">
        <v>438</v>
      </c>
      <c r="B1703" s="23" t="s">
        <v>425</v>
      </c>
      <c r="C1703" s="23" t="s">
        <v>448</v>
      </c>
      <c r="D1703" s="23" t="s">
        <v>2622</v>
      </c>
      <c r="I1703" s="20" t="e">
        <f t="shared" si="26"/>
        <v>#N/A</v>
      </c>
      <c r="J1703" t="str">
        <f t="array" ref="J1703">IFERROR(INDEX($D$2:$D$3093, SMALL(IF($I$2:$I$3093 = 1, ROW($I$2:$I$3093) - ROW($I$2) + 1), ROWS($I$2:$I1703))), "")</f>
        <v/>
      </c>
      <c r="K1703" s="23"/>
    </row>
    <row r="1704" spans="1:11">
      <c r="A1704" s="22" t="s">
        <v>438</v>
      </c>
      <c r="B1704" s="23" t="s">
        <v>423</v>
      </c>
      <c r="C1704" s="23" t="s">
        <v>433</v>
      </c>
      <c r="D1704" s="23" t="s">
        <v>2593</v>
      </c>
      <c r="I1704" s="20" t="e">
        <f t="shared" si="26"/>
        <v>#N/A</v>
      </c>
      <c r="J1704" t="str">
        <f t="array" ref="J1704">IFERROR(INDEX($D$2:$D$3093, SMALL(IF($I$2:$I$3093 = 1, ROW($I$2:$I$3093) - ROW($I$2) + 1), ROWS($I$2:$I1704))), "")</f>
        <v/>
      </c>
      <c r="K1704" s="23"/>
    </row>
    <row r="1705" spans="1:11">
      <c r="A1705" s="22" t="s">
        <v>434</v>
      </c>
      <c r="B1705" s="23" t="s">
        <v>430</v>
      </c>
      <c r="C1705" s="23" t="s">
        <v>440</v>
      </c>
      <c r="D1705" s="23" t="s">
        <v>2145</v>
      </c>
      <c r="I1705" s="20" t="e">
        <f t="shared" si="26"/>
        <v>#N/A</v>
      </c>
      <c r="J1705" t="str">
        <f t="array" ref="J1705">IFERROR(INDEX($D$2:$D$3093, SMALL(IF($I$2:$I$3093 = 1, ROW($I$2:$I$3093) - ROW($I$2) + 1), ROWS($I$2:$I1705))), "")</f>
        <v/>
      </c>
      <c r="K1705" s="23"/>
    </row>
    <row r="1706" spans="1:11">
      <c r="A1706" s="22" t="s">
        <v>423</v>
      </c>
      <c r="B1706" s="23" t="s">
        <v>425</v>
      </c>
      <c r="C1706" s="23" t="s">
        <v>430</v>
      </c>
      <c r="D1706" s="23" t="s">
        <v>539</v>
      </c>
      <c r="I1706" s="20" t="e">
        <f t="shared" si="26"/>
        <v>#N/A</v>
      </c>
      <c r="J1706" t="str">
        <f t="array" ref="J1706">IFERROR(INDEX($D$2:$D$3093, SMALL(IF($I$2:$I$3093 = 1, ROW($I$2:$I$3093) - ROW($I$2) + 1), ROWS($I$2:$I1706))), "")</f>
        <v/>
      </c>
      <c r="K1706" s="23"/>
    </row>
    <row r="1707" spans="1:11">
      <c r="A1707" s="22" t="s">
        <v>423</v>
      </c>
      <c r="B1707" s="23" t="s">
        <v>430</v>
      </c>
      <c r="C1707" s="23" t="s">
        <v>445</v>
      </c>
      <c r="D1707" s="23" t="s">
        <v>588</v>
      </c>
      <c r="I1707" s="20" t="e">
        <f t="shared" si="26"/>
        <v>#N/A</v>
      </c>
      <c r="J1707" t="str">
        <f t="array" ref="J1707">IFERROR(INDEX($D$2:$D$3093, SMALL(IF($I$2:$I$3093 = 1, ROW($I$2:$I$3093) - ROW($I$2) + 1), ROWS($I$2:$I1707))), "")</f>
        <v/>
      </c>
      <c r="K1707" s="23"/>
    </row>
    <row r="1708" spans="1:11">
      <c r="A1708" s="22" t="s">
        <v>427</v>
      </c>
      <c r="B1708" s="23" t="s">
        <v>424</v>
      </c>
      <c r="C1708" s="23" t="s">
        <v>439</v>
      </c>
      <c r="D1708" s="23" t="s">
        <v>1346</v>
      </c>
      <c r="I1708" s="20" t="e">
        <f t="shared" si="26"/>
        <v>#N/A</v>
      </c>
      <c r="J1708" t="str">
        <f t="array" ref="J1708">IFERROR(INDEX($D$2:$D$3093, SMALL(IF($I$2:$I$3093 = 1, ROW($I$2:$I$3093) - ROW($I$2) + 1), ROWS($I$2:$I1708))), "")</f>
        <v/>
      </c>
      <c r="K1708" s="23"/>
    </row>
    <row r="1709" spans="1:11">
      <c r="A1709" s="22" t="s">
        <v>432</v>
      </c>
      <c r="B1709" s="23" t="s">
        <v>429</v>
      </c>
      <c r="C1709" s="23" t="s">
        <v>427</v>
      </c>
      <c r="D1709" s="23" t="s">
        <v>5422</v>
      </c>
      <c r="I1709" s="20" t="e">
        <f t="shared" si="26"/>
        <v>#N/A</v>
      </c>
      <c r="J1709" t="str">
        <f t="array" ref="J1709">IFERROR(INDEX($D$2:$D$3093, SMALL(IF($I$2:$I$3093 = 1, ROW($I$2:$I$3093) - ROW($I$2) + 1), ROWS($I$2:$I1709))), "")</f>
        <v/>
      </c>
      <c r="K1709" s="23"/>
    </row>
    <row r="1710" spans="1:11">
      <c r="A1710" s="22" t="s">
        <v>460</v>
      </c>
      <c r="B1710" s="23" t="s">
        <v>423</v>
      </c>
      <c r="C1710" s="23" t="s">
        <v>424</v>
      </c>
      <c r="D1710" s="23" t="s">
        <v>5425</v>
      </c>
      <c r="I1710" s="20" t="e">
        <f t="shared" si="26"/>
        <v>#N/A</v>
      </c>
      <c r="J1710" t="str">
        <f t="array" ref="J1710">IFERROR(INDEX($D$2:$D$3093, SMALL(IF($I$2:$I$3093 = 1, ROW($I$2:$I$3093) - ROW($I$2) + 1), ROWS($I$2:$I1710))), "")</f>
        <v/>
      </c>
      <c r="K1710" s="23"/>
    </row>
    <row r="1711" spans="1:11">
      <c r="A1711" s="22" t="s">
        <v>461</v>
      </c>
      <c r="B1711" s="23" t="s">
        <v>425</v>
      </c>
      <c r="C1711" s="23" t="s">
        <v>440</v>
      </c>
      <c r="D1711" s="23" t="s">
        <v>5423</v>
      </c>
      <c r="I1711" s="20" t="e">
        <f t="shared" si="26"/>
        <v>#N/A</v>
      </c>
      <c r="J1711" t="str">
        <f t="array" ref="J1711">IFERROR(INDEX($D$2:$D$3093, SMALL(IF($I$2:$I$3093 = 1, ROW($I$2:$I$3093) - ROW($I$2) + 1), ROWS($I$2:$I1711))), "")</f>
        <v/>
      </c>
      <c r="K1711" s="23"/>
    </row>
    <row r="1712" spans="1:11">
      <c r="A1712" s="22" t="s">
        <v>461</v>
      </c>
      <c r="B1712" s="23" t="s">
        <v>426</v>
      </c>
      <c r="C1712" s="23" t="s">
        <v>434</v>
      </c>
      <c r="D1712" s="23" t="s">
        <v>5424</v>
      </c>
      <c r="I1712" s="20" t="e">
        <f t="shared" si="26"/>
        <v>#N/A</v>
      </c>
      <c r="J1712" t="str">
        <f t="array" ref="J1712">IFERROR(INDEX($D$2:$D$3093, SMALL(IF($I$2:$I$3093 = 1, ROW($I$2:$I$3093) - ROW($I$2) + 1), ROWS($I$2:$I1712))), "")</f>
        <v/>
      </c>
      <c r="K1712" s="23"/>
    </row>
    <row r="1713" spans="1:11">
      <c r="A1713" s="22" t="s">
        <v>462</v>
      </c>
      <c r="B1713" s="23" t="s">
        <v>423</v>
      </c>
      <c r="C1713" s="23" t="s">
        <v>434</v>
      </c>
      <c r="D1713" s="23" t="s">
        <v>5421</v>
      </c>
      <c r="I1713" s="20" t="e">
        <f t="shared" si="26"/>
        <v>#N/A</v>
      </c>
      <c r="J1713" t="str">
        <f t="array" ref="J1713">IFERROR(INDEX($D$2:$D$3093, SMALL(IF($I$2:$I$3093 = 1, ROW($I$2:$I$3093) - ROW($I$2) + 1), ROWS($I$2:$I1713))), "")</f>
        <v/>
      </c>
      <c r="K1713" s="23"/>
    </row>
    <row r="1714" spans="1:11">
      <c r="A1714" s="22" t="s">
        <v>429</v>
      </c>
      <c r="B1714" s="23" t="s">
        <v>426</v>
      </c>
      <c r="C1714" s="23" t="s">
        <v>425</v>
      </c>
      <c r="D1714" s="23" t="s">
        <v>1532</v>
      </c>
      <c r="I1714" s="20" t="e">
        <f t="shared" si="26"/>
        <v>#N/A</v>
      </c>
      <c r="J1714" t="str">
        <f t="array" ref="J1714">IFERROR(INDEX($D$2:$D$3093, SMALL(IF($I$2:$I$3093 = 1, ROW($I$2:$I$3093) - ROW($I$2) + 1), ROWS($I$2:$I1714))), "")</f>
        <v/>
      </c>
      <c r="K1714" s="23"/>
    </row>
    <row r="1715" spans="1:11">
      <c r="A1715" s="22" t="s">
        <v>424</v>
      </c>
      <c r="B1715" s="23" t="s">
        <v>427</v>
      </c>
      <c r="C1715" s="23" t="s">
        <v>533</v>
      </c>
      <c r="D1715" s="23" t="s">
        <v>669</v>
      </c>
      <c r="I1715" s="20" t="e">
        <f t="shared" si="26"/>
        <v>#N/A</v>
      </c>
      <c r="J1715" t="str">
        <f t="array" ref="J1715">IFERROR(INDEX($D$2:$D$3093, SMALL(IF($I$2:$I$3093 = 1, ROW($I$2:$I$3093) - ROW($I$2) + 1), ROWS($I$2:$I1715))), "")</f>
        <v/>
      </c>
      <c r="K1715" s="23"/>
    </row>
    <row r="1716" spans="1:11">
      <c r="A1716" s="22" t="s">
        <v>431</v>
      </c>
      <c r="B1716" s="23" t="s">
        <v>427</v>
      </c>
      <c r="C1716" s="23" t="s">
        <v>432</v>
      </c>
      <c r="D1716" s="23" t="s">
        <v>1810</v>
      </c>
      <c r="I1716" s="20" t="e">
        <f t="shared" si="26"/>
        <v>#N/A</v>
      </c>
      <c r="J1716" t="str">
        <f t="array" ref="J1716">IFERROR(INDEX($D$2:$D$3093, SMALL(IF($I$2:$I$3093 = 1, ROW($I$2:$I$3093) - ROW($I$2) + 1), ROWS($I$2:$I1716))), "")</f>
        <v/>
      </c>
      <c r="K1716" s="23"/>
    </row>
    <row r="1717" spans="1:11">
      <c r="A1717" s="22" t="s">
        <v>429</v>
      </c>
      <c r="B1717" s="23" t="s">
        <v>435</v>
      </c>
      <c r="C1717" s="23" t="s">
        <v>533</v>
      </c>
      <c r="D1717" s="23" t="s">
        <v>1565</v>
      </c>
      <c r="I1717" s="20" t="e">
        <f t="shared" si="26"/>
        <v>#N/A</v>
      </c>
      <c r="J1717" t="str">
        <f t="array" ref="J1717">IFERROR(INDEX($D$2:$D$3093, SMALL(IF($I$2:$I$3093 = 1, ROW($I$2:$I$3093) - ROW($I$2) + 1), ROWS($I$2:$I1717))), "")</f>
        <v/>
      </c>
      <c r="K1717" s="23"/>
    </row>
    <row r="1718" spans="1:11">
      <c r="A1718" s="22" t="s">
        <v>432</v>
      </c>
      <c r="B1718" s="23" t="s">
        <v>427</v>
      </c>
      <c r="C1718" s="23" t="s">
        <v>479</v>
      </c>
      <c r="D1718" s="23" t="s">
        <v>5426</v>
      </c>
      <c r="I1718" s="20" t="e">
        <f t="shared" si="26"/>
        <v>#N/A</v>
      </c>
      <c r="J1718" t="str">
        <f t="array" ref="J1718">IFERROR(INDEX($D$2:$D$3093, SMALL(IF($I$2:$I$3093 = 1, ROW($I$2:$I$3093) - ROW($I$2) + 1), ROWS($I$2:$I1718))), "")</f>
        <v/>
      </c>
      <c r="K1718" s="23"/>
    </row>
    <row r="1719" spans="1:11">
      <c r="A1719" s="22" t="s">
        <v>461</v>
      </c>
      <c r="B1719" s="23" t="s">
        <v>425</v>
      </c>
      <c r="C1719" s="23" t="s">
        <v>446</v>
      </c>
      <c r="D1719" s="23" t="s">
        <v>5427</v>
      </c>
      <c r="I1719" s="20" t="e">
        <f t="shared" si="26"/>
        <v>#N/A</v>
      </c>
      <c r="J1719" t="str">
        <f t="array" ref="J1719">IFERROR(INDEX($D$2:$D$3093, SMALL(IF($I$2:$I$3093 = 1, ROW($I$2:$I$3093) - ROW($I$2) + 1), ROWS($I$2:$I1719))), "")</f>
        <v/>
      </c>
      <c r="K1719" s="23"/>
    </row>
    <row r="1720" spans="1:11">
      <c r="A1720" s="22" t="s">
        <v>424</v>
      </c>
      <c r="B1720" s="23" t="s">
        <v>426</v>
      </c>
      <c r="C1720" s="23" t="s">
        <v>431</v>
      </c>
      <c r="D1720" s="23" t="s">
        <v>661</v>
      </c>
      <c r="I1720" s="20" t="e">
        <f t="shared" si="26"/>
        <v>#N/A</v>
      </c>
      <c r="J1720" t="str">
        <f t="array" ref="J1720">IFERROR(INDEX($D$2:$D$3093, SMALL(IF($I$2:$I$3093 = 1, ROW($I$2:$I$3093) - ROW($I$2) + 1), ROWS($I$2:$I1720))), "")</f>
        <v/>
      </c>
      <c r="K1720" s="23"/>
    </row>
    <row r="1721" spans="1:11">
      <c r="A1721" s="22" t="s">
        <v>424</v>
      </c>
      <c r="B1721" s="23" t="s">
        <v>432</v>
      </c>
      <c r="C1721" s="23" t="s">
        <v>440</v>
      </c>
      <c r="D1721" s="23" t="s">
        <v>698</v>
      </c>
      <c r="I1721" s="20" t="e">
        <f t="shared" si="26"/>
        <v>#N/A</v>
      </c>
      <c r="J1721" t="str">
        <f t="array" ref="J1721">IFERROR(INDEX($D$2:$D$3093, SMALL(IF($I$2:$I$3093 = 1, ROW($I$2:$I$3093) - ROW($I$2) + 1), ROWS($I$2:$I1721))), "")</f>
        <v/>
      </c>
      <c r="K1721" s="23"/>
    </row>
    <row r="1722" spans="1:11">
      <c r="A1722" s="22" t="s">
        <v>430</v>
      </c>
      <c r="B1722" s="23" t="s">
        <v>433</v>
      </c>
      <c r="C1722" s="23" t="s">
        <v>434</v>
      </c>
      <c r="D1722" s="23" t="s">
        <v>5429</v>
      </c>
      <c r="I1722" s="20" t="e">
        <f t="shared" si="26"/>
        <v>#N/A</v>
      </c>
      <c r="J1722" t="str">
        <f t="array" ref="J1722">IFERROR(INDEX($D$2:$D$3093, SMALL(IF($I$2:$I$3093 = 1, ROW($I$2:$I$3093) - ROW($I$2) + 1), ROWS($I$2:$I1722))), "")</f>
        <v/>
      </c>
      <c r="K1722" s="23"/>
    </row>
    <row r="1723" spans="1:11">
      <c r="A1723" s="22" t="s">
        <v>430</v>
      </c>
      <c r="B1723" s="23" t="s">
        <v>435</v>
      </c>
      <c r="C1723" s="23" t="s">
        <v>433</v>
      </c>
      <c r="D1723" s="23" t="s">
        <v>5430</v>
      </c>
      <c r="I1723" s="20" t="e">
        <f t="shared" si="26"/>
        <v>#N/A</v>
      </c>
      <c r="J1723" t="str">
        <f t="array" ref="J1723">IFERROR(INDEX($D$2:$D$3093, SMALL(IF($I$2:$I$3093 = 1, ROW($I$2:$I$3093) - ROW($I$2) + 1), ROWS($I$2:$I1723))), "")</f>
        <v/>
      </c>
      <c r="K1723" s="23"/>
    </row>
    <row r="1724" spans="1:11">
      <c r="A1724" s="22" t="s">
        <v>437</v>
      </c>
      <c r="B1724" s="23" t="s">
        <v>428</v>
      </c>
      <c r="C1724" s="23" t="s">
        <v>461</v>
      </c>
      <c r="D1724" s="23" t="s">
        <v>5428</v>
      </c>
      <c r="I1724" s="20" t="e">
        <f t="shared" si="26"/>
        <v>#N/A</v>
      </c>
      <c r="J1724" t="str">
        <f t="array" ref="J1724">IFERROR(INDEX($D$2:$D$3093, SMALL(IF($I$2:$I$3093 = 1, ROW($I$2:$I$3093) - ROW($I$2) + 1), ROWS($I$2:$I1724))), "")</f>
        <v/>
      </c>
      <c r="K1724" s="23"/>
    </row>
    <row r="1725" spans="1:11">
      <c r="A1725" s="22" t="s">
        <v>533</v>
      </c>
      <c r="B1725" s="23" t="s">
        <v>424</v>
      </c>
      <c r="C1725" s="23" t="s">
        <v>460</v>
      </c>
      <c r="D1725" s="23" t="s">
        <v>1056</v>
      </c>
      <c r="I1725" s="20" t="e">
        <f t="shared" si="26"/>
        <v>#N/A</v>
      </c>
      <c r="J1725" t="str">
        <f t="array" ref="J1725">IFERROR(INDEX($D$2:$D$3093, SMALL(IF($I$2:$I$3093 = 1, ROW($I$2:$I$3093) - ROW($I$2) + 1), ROWS($I$2:$I1725))), "")</f>
        <v/>
      </c>
      <c r="K1725" s="23"/>
    </row>
    <row r="1726" spans="1:11">
      <c r="A1726" s="22" t="s">
        <v>533</v>
      </c>
      <c r="B1726" s="23" t="s">
        <v>431</v>
      </c>
      <c r="C1726" s="23" t="s">
        <v>433</v>
      </c>
      <c r="D1726" s="23" t="s">
        <v>1181</v>
      </c>
      <c r="I1726" s="20" t="e">
        <f t="shared" si="26"/>
        <v>#N/A</v>
      </c>
      <c r="J1726" t="str">
        <f t="array" ref="J1726">IFERROR(INDEX($D$2:$D$3093, SMALL(IF($I$2:$I$3093 = 1, ROW($I$2:$I$3093) - ROW($I$2) + 1), ROWS($I$2:$I1726))), "")</f>
        <v/>
      </c>
      <c r="K1726" s="23"/>
    </row>
    <row r="1727" spans="1:11">
      <c r="A1727" s="22" t="s">
        <v>424</v>
      </c>
      <c r="B1727" s="23" t="s">
        <v>424</v>
      </c>
      <c r="C1727" s="23" t="s">
        <v>426</v>
      </c>
      <c r="D1727" s="23" t="s">
        <v>5431</v>
      </c>
      <c r="I1727" s="20" t="e">
        <f t="shared" si="26"/>
        <v>#N/A</v>
      </c>
      <c r="J1727" t="str">
        <f t="array" ref="J1727">IFERROR(INDEX($D$2:$D$3093, SMALL(IF($I$2:$I$3093 = 1, ROW($I$2:$I$3093) - ROW($I$2) + 1), ROWS($I$2:$I1727))), "")</f>
        <v/>
      </c>
      <c r="K1727" s="23"/>
    </row>
    <row r="1728" spans="1:11">
      <c r="A1728" s="22" t="s">
        <v>439</v>
      </c>
      <c r="B1728" s="23" t="s">
        <v>423</v>
      </c>
      <c r="C1728" s="23" t="s">
        <v>432</v>
      </c>
      <c r="D1728" s="23" t="s">
        <v>5432</v>
      </c>
      <c r="I1728" s="20" t="e">
        <f t="shared" si="26"/>
        <v>#N/A</v>
      </c>
      <c r="J1728" t="str">
        <f t="array" ref="J1728">IFERROR(INDEX($D$2:$D$3093, SMALL(IF($I$2:$I$3093 = 1, ROW($I$2:$I$3093) - ROW($I$2) + 1), ROWS($I$2:$I1728))), "")</f>
        <v/>
      </c>
      <c r="K1728" s="23"/>
    </row>
    <row r="1729" spans="1:11">
      <c r="A1729" s="22" t="s">
        <v>452</v>
      </c>
      <c r="B1729" s="23" t="s">
        <v>429</v>
      </c>
      <c r="C1729" s="23" t="s">
        <v>426</v>
      </c>
      <c r="D1729" s="23" t="s">
        <v>5433</v>
      </c>
      <c r="I1729" s="20" t="e">
        <f t="shared" si="26"/>
        <v>#N/A</v>
      </c>
      <c r="J1729" t="str">
        <f t="array" ref="J1729">IFERROR(INDEX($D$2:$D$3093, SMALL(IF($I$2:$I$3093 = 1, ROW($I$2:$I$3093) - ROW($I$2) + 1), ROWS($I$2:$I1729))), "")</f>
        <v/>
      </c>
      <c r="K1729" s="23"/>
    </row>
    <row r="1730" spans="1:11">
      <c r="A1730" s="22" t="s">
        <v>742</v>
      </c>
      <c r="B1730" s="23" t="s">
        <v>423</v>
      </c>
      <c r="C1730" s="23" t="s">
        <v>533</v>
      </c>
      <c r="D1730" s="23" t="s">
        <v>305</v>
      </c>
      <c r="I1730" s="20" t="e">
        <f t="shared" si="26"/>
        <v>#N/A</v>
      </c>
      <c r="J1730" t="str">
        <f t="array" ref="J1730">IFERROR(INDEX($D$2:$D$3093, SMALL(IF($I$2:$I$3093 = 1, ROW($I$2:$I$3093) - ROW($I$2) + 1), ROWS($I$2:$I1730))), "")</f>
        <v/>
      </c>
      <c r="K1730" s="23"/>
    </row>
    <row r="1731" spans="1:11">
      <c r="A1731" s="22" t="s">
        <v>1059</v>
      </c>
      <c r="B1731" s="23" t="s">
        <v>424</v>
      </c>
      <c r="C1731" s="23" t="s">
        <v>533</v>
      </c>
      <c r="D1731" s="23" t="s">
        <v>306</v>
      </c>
      <c r="I1731" s="20" t="e">
        <f t="shared" ref="I1731:I1794" si="27">IF(AND(A1731=$G$6, B1731=$G$5), 1, 0)</f>
        <v>#N/A</v>
      </c>
      <c r="J1731" t="str">
        <f t="array" ref="J1731">IFERROR(INDEX($D$2:$D$3093, SMALL(IF($I$2:$I$3093 = 1, ROW($I$2:$I$3093) - ROW($I$2) + 1), ROWS($I$2:$I1731))), "")</f>
        <v/>
      </c>
      <c r="K1731" s="23"/>
    </row>
    <row r="1732" spans="1:11">
      <c r="A1732" s="22" t="s">
        <v>437</v>
      </c>
      <c r="B1732" s="23" t="s">
        <v>428</v>
      </c>
      <c r="C1732" s="23" t="s">
        <v>462</v>
      </c>
      <c r="D1732" s="23" t="s">
        <v>2527</v>
      </c>
      <c r="I1732" s="20" t="e">
        <f t="shared" si="27"/>
        <v>#N/A</v>
      </c>
      <c r="J1732" t="str">
        <f t="array" ref="J1732">IFERROR(INDEX($D$2:$D$3093, SMALL(IF($I$2:$I$3093 = 1, ROW($I$2:$I$3093) - ROW($I$2) + 1), ROWS($I$2:$I1732))), "")</f>
        <v/>
      </c>
      <c r="K1732" s="23"/>
    </row>
    <row r="1733" spans="1:11">
      <c r="A1733" s="22" t="s">
        <v>438</v>
      </c>
      <c r="B1733" s="23" t="s">
        <v>423</v>
      </c>
      <c r="C1733" s="23" t="s">
        <v>434</v>
      </c>
      <c r="D1733" s="23" t="s">
        <v>2594</v>
      </c>
      <c r="I1733" s="20" t="e">
        <f t="shared" si="27"/>
        <v>#N/A</v>
      </c>
      <c r="J1733" t="str">
        <f t="array" ref="J1733">IFERROR(INDEX($D$2:$D$3093, SMALL(IF($I$2:$I$3093 = 1, ROW($I$2:$I$3093) - ROW($I$2) + 1), ROWS($I$2:$I1733))), "")</f>
        <v/>
      </c>
      <c r="K1733" s="23"/>
    </row>
    <row r="1734" spans="1:11">
      <c r="A1734" s="22" t="s">
        <v>423</v>
      </c>
      <c r="B1734" s="23" t="s">
        <v>533</v>
      </c>
      <c r="C1734" s="23" t="s">
        <v>437</v>
      </c>
      <c r="D1734" s="23" t="s">
        <v>5434</v>
      </c>
      <c r="I1734" s="20" t="e">
        <f t="shared" si="27"/>
        <v>#N/A</v>
      </c>
      <c r="J1734" t="str">
        <f t="array" ref="J1734">IFERROR(INDEX($D$2:$D$3093, SMALL(IF($I$2:$I$3093 = 1, ROW($I$2:$I$3093) - ROW($I$2) + 1), ROWS($I$2:$I1734))), "")</f>
        <v/>
      </c>
      <c r="K1734" s="23"/>
    </row>
    <row r="1735" spans="1:11">
      <c r="A1735" s="22" t="s">
        <v>425</v>
      </c>
      <c r="B1735" s="23" t="s">
        <v>435</v>
      </c>
      <c r="C1735" s="23" t="s">
        <v>423</v>
      </c>
      <c r="D1735" s="23" t="s">
        <v>5436</v>
      </c>
      <c r="I1735" s="20" t="e">
        <f t="shared" si="27"/>
        <v>#N/A</v>
      </c>
      <c r="J1735" t="str">
        <f t="array" ref="J1735">IFERROR(INDEX($D$2:$D$3093, SMALL(IF($I$2:$I$3093 = 1, ROW($I$2:$I$3093) - ROW($I$2) + 1), ROWS($I$2:$I1735))), "")</f>
        <v/>
      </c>
      <c r="K1735" s="23"/>
    </row>
    <row r="1736" spans="1:11">
      <c r="A1736" s="22" t="s">
        <v>433</v>
      </c>
      <c r="B1736" s="23" t="s">
        <v>428</v>
      </c>
      <c r="C1736" s="23" t="s">
        <v>427</v>
      </c>
      <c r="D1736" s="23" t="s">
        <v>5435</v>
      </c>
      <c r="I1736" s="20" t="e">
        <f t="shared" si="27"/>
        <v>#N/A</v>
      </c>
      <c r="J1736" t="str">
        <f t="array" ref="J1736">IFERROR(INDEX($D$2:$D$3093, SMALL(IF($I$2:$I$3093 = 1, ROW($I$2:$I$3093) - ROW($I$2) + 1), ROWS($I$2:$I1736))), "")</f>
        <v/>
      </c>
      <c r="K1736" s="23"/>
    </row>
    <row r="1737" spans="1:11">
      <c r="A1737" s="22" t="s">
        <v>423</v>
      </c>
      <c r="B1737" s="23" t="s">
        <v>426</v>
      </c>
      <c r="C1737" s="23" t="s">
        <v>434</v>
      </c>
      <c r="D1737" s="23" t="s">
        <v>564</v>
      </c>
      <c r="I1737" s="20" t="e">
        <f t="shared" si="27"/>
        <v>#N/A</v>
      </c>
      <c r="J1737" t="str">
        <f t="array" ref="J1737">IFERROR(INDEX($D$2:$D$3093, SMALL(IF($I$2:$I$3093 = 1, ROW($I$2:$I$3093) - ROW($I$2) + 1), ROWS($I$2:$I1737))), "")</f>
        <v/>
      </c>
      <c r="K1737" s="23"/>
    </row>
    <row r="1738" spans="1:11">
      <c r="A1738" s="22" t="s">
        <v>438</v>
      </c>
      <c r="B1738" s="23" t="s">
        <v>425</v>
      </c>
      <c r="C1738" s="23" t="s">
        <v>450</v>
      </c>
      <c r="D1738" s="23" t="s">
        <v>2623</v>
      </c>
      <c r="I1738" s="20" t="e">
        <f t="shared" si="27"/>
        <v>#N/A</v>
      </c>
      <c r="J1738" t="str">
        <f t="array" ref="J1738">IFERROR(INDEX($D$2:$D$3093, SMALL(IF($I$2:$I$3093 = 1, ROW($I$2:$I$3093) - ROW($I$2) + 1), ROWS($I$2:$I1738))), "")</f>
        <v/>
      </c>
      <c r="K1738" s="23"/>
    </row>
    <row r="1739" spans="1:11">
      <c r="A1739" s="22" t="s">
        <v>429</v>
      </c>
      <c r="B1739" s="23" t="s">
        <v>435</v>
      </c>
      <c r="C1739" s="23" t="s">
        <v>429</v>
      </c>
      <c r="D1739" s="23" t="s">
        <v>5438</v>
      </c>
      <c r="I1739" s="20" t="e">
        <f t="shared" si="27"/>
        <v>#N/A</v>
      </c>
      <c r="J1739" t="str">
        <f t="array" ref="J1739">IFERROR(INDEX($D$2:$D$3093, SMALL(IF($I$2:$I$3093 = 1, ROW($I$2:$I$3093) - ROW($I$2) + 1), ROWS($I$2:$I1739))), "")</f>
        <v/>
      </c>
      <c r="K1739" s="23"/>
    </row>
    <row r="1740" spans="1:11">
      <c r="A1740" s="22" t="s">
        <v>464</v>
      </c>
      <c r="B1740" s="23" t="s">
        <v>425</v>
      </c>
      <c r="C1740" s="23" t="s">
        <v>424</v>
      </c>
      <c r="D1740" s="23" t="s">
        <v>5437</v>
      </c>
      <c r="I1740" s="20" t="e">
        <f t="shared" si="27"/>
        <v>#N/A</v>
      </c>
      <c r="J1740" t="str">
        <f t="array" ref="J1740">IFERROR(INDEX($D$2:$D$3093, SMALL(IF($I$2:$I$3093 = 1, ROW($I$2:$I$3093) - ROW($I$2) + 1), ROWS($I$2:$I1740))), "")</f>
        <v/>
      </c>
      <c r="K1740" s="23"/>
    </row>
    <row r="1741" spans="1:11">
      <c r="A1741" s="22" t="s">
        <v>435</v>
      </c>
      <c r="B1741" s="23" t="s">
        <v>429</v>
      </c>
      <c r="C1741" s="23" t="s">
        <v>425</v>
      </c>
      <c r="D1741" s="23" t="s">
        <v>2272</v>
      </c>
      <c r="I1741" s="20" t="e">
        <f t="shared" si="27"/>
        <v>#N/A</v>
      </c>
      <c r="J1741" t="str">
        <f t="array" ref="J1741">IFERROR(INDEX($D$2:$D$3093, SMALL(IF($I$2:$I$3093 = 1, ROW($I$2:$I$3093) - ROW($I$2) + 1), ROWS($I$2:$I1741))), "")</f>
        <v/>
      </c>
      <c r="K1741" s="23"/>
    </row>
    <row r="1742" spans="1:11">
      <c r="A1742" s="22" t="s">
        <v>433</v>
      </c>
      <c r="B1742" s="23" t="s">
        <v>426</v>
      </c>
      <c r="C1742" s="23" t="s">
        <v>424</v>
      </c>
      <c r="D1742" s="23" t="s">
        <v>1995</v>
      </c>
      <c r="I1742" s="20" t="e">
        <f t="shared" si="27"/>
        <v>#N/A</v>
      </c>
      <c r="J1742" t="str">
        <f t="array" ref="J1742">IFERROR(INDEX($D$2:$D$3093, SMALL(IF($I$2:$I$3093 = 1, ROW($I$2:$I$3093) - ROW($I$2) + 1), ROWS($I$2:$I1742))), "")</f>
        <v/>
      </c>
      <c r="K1742" s="23"/>
    </row>
    <row r="1743" spans="1:11">
      <c r="A1743" s="22" t="s">
        <v>438</v>
      </c>
      <c r="B1743" s="23" t="s">
        <v>433</v>
      </c>
      <c r="C1743" s="23" t="s">
        <v>440</v>
      </c>
      <c r="D1743" s="23" t="s">
        <v>2714</v>
      </c>
      <c r="I1743" s="20" t="e">
        <f t="shared" si="27"/>
        <v>#N/A</v>
      </c>
      <c r="J1743" t="str">
        <f t="array" ref="J1743">IFERROR(INDEX($D$2:$D$3093, SMALL(IF($I$2:$I$3093 = 1, ROW($I$2:$I$3093) - ROW($I$2) + 1), ROWS($I$2:$I1743))), "")</f>
        <v/>
      </c>
      <c r="K1743" s="23"/>
    </row>
    <row r="1744" spans="1:11">
      <c r="A1744" s="22" t="s">
        <v>423</v>
      </c>
      <c r="B1744" s="23" t="s">
        <v>430</v>
      </c>
      <c r="C1744" s="23" t="s">
        <v>446</v>
      </c>
      <c r="D1744" s="23" t="s">
        <v>589</v>
      </c>
      <c r="I1744" s="20" t="e">
        <f t="shared" si="27"/>
        <v>#N/A</v>
      </c>
      <c r="J1744" t="str">
        <f t="array" ref="J1744">IFERROR(INDEX($D$2:$D$3093, SMALL(IF($I$2:$I$3093 = 1, ROW($I$2:$I$3093) - ROW($I$2) + 1), ROWS($I$2:$I1744))), "")</f>
        <v/>
      </c>
      <c r="K1744" s="23"/>
    </row>
    <row r="1745" spans="1:11">
      <c r="A1745" s="22" t="s">
        <v>433</v>
      </c>
      <c r="B1745" s="23" t="s">
        <v>431</v>
      </c>
      <c r="C1745" s="23" t="s">
        <v>424</v>
      </c>
      <c r="D1745" s="23" t="s">
        <v>2013</v>
      </c>
      <c r="I1745" s="20" t="e">
        <f t="shared" si="27"/>
        <v>#N/A</v>
      </c>
      <c r="J1745" t="str">
        <f t="array" ref="J1745">IFERROR(INDEX($D$2:$D$3093, SMALL(IF($I$2:$I$3093 = 1, ROW($I$2:$I$3093) - ROW($I$2) + 1), ROWS($I$2:$I1745))), "")</f>
        <v/>
      </c>
      <c r="K1745" s="23"/>
    </row>
    <row r="1746" spans="1:11">
      <c r="A1746" s="22" t="s">
        <v>423</v>
      </c>
      <c r="B1746" s="23" t="s">
        <v>427</v>
      </c>
      <c r="C1746" s="23" t="s">
        <v>428</v>
      </c>
      <c r="D1746" s="23" t="s">
        <v>568</v>
      </c>
      <c r="I1746" s="20" t="e">
        <f t="shared" si="27"/>
        <v>#N/A</v>
      </c>
      <c r="J1746" t="str">
        <f t="array" ref="J1746">IFERROR(INDEX($D$2:$D$3093, SMALL(IF($I$2:$I$3093 = 1, ROW($I$2:$I$3093) - ROW($I$2) + 1), ROWS($I$2:$I1746))), "")</f>
        <v/>
      </c>
      <c r="K1746" s="23"/>
    </row>
    <row r="1747" spans="1:11">
      <c r="A1747" s="22" t="s">
        <v>432</v>
      </c>
      <c r="B1747" s="23" t="s">
        <v>427</v>
      </c>
      <c r="C1747" s="23" t="s">
        <v>480</v>
      </c>
      <c r="D1747" s="23" t="s">
        <v>5440</v>
      </c>
      <c r="I1747" s="20" t="e">
        <f t="shared" si="27"/>
        <v>#N/A</v>
      </c>
      <c r="J1747" t="str">
        <f t="array" ref="J1747">IFERROR(INDEX($D$2:$D$3093, SMALL(IF($I$2:$I$3093 = 1, ROW($I$2:$I$3093) - ROW($I$2) + 1), ROWS($I$2:$I1747))), "")</f>
        <v/>
      </c>
      <c r="K1747" s="23"/>
    </row>
    <row r="1748" spans="1:11">
      <c r="A1748" s="22" t="s">
        <v>438</v>
      </c>
      <c r="B1748" s="23" t="s">
        <v>425</v>
      </c>
      <c r="C1748" s="23" t="s">
        <v>467</v>
      </c>
      <c r="D1748" s="23" t="s">
        <v>5439</v>
      </c>
      <c r="I1748" s="20" t="e">
        <f t="shared" si="27"/>
        <v>#N/A</v>
      </c>
      <c r="J1748" t="str">
        <f t="array" ref="J1748">IFERROR(INDEX($D$2:$D$3093, SMALL(IF($I$2:$I$3093 = 1, ROW($I$2:$I$3093) - ROW($I$2) + 1), ROWS($I$2:$I1748))), "")</f>
        <v/>
      </c>
      <c r="K1748" s="23"/>
    </row>
    <row r="1749" spans="1:11">
      <c r="A1749" s="22" t="s">
        <v>431</v>
      </c>
      <c r="B1749" s="23" t="s">
        <v>433</v>
      </c>
      <c r="C1749" s="23" t="s">
        <v>431</v>
      </c>
      <c r="D1749" s="23" t="s">
        <v>1845</v>
      </c>
      <c r="I1749" s="20" t="e">
        <f t="shared" si="27"/>
        <v>#N/A</v>
      </c>
      <c r="J1749" t="str">
        <f t="array" ref="J1749">IFERROR(INDEX($D$2:$D$3093, SMALL(IF($I$2:$I$3093 = 1, ROW($I$2:$I$3093) - ROW($I$2) + 1), ROWS($I$2:$I1749))), "")</f>
        <v/>
      </c>
      <c r="K1749" s="23"/>
    </row>
    <row r="1750" spans="1:11">
      <c r="A1750" s="22" t="s">
        <v>438</v>
      </c>
      <c r="B1750" s="23" t="s">
        <v>430</v>
      </c>
      <c r="C1750" s="23" t="s">
        <v>427</v>
      </c>
      <c r="D1750" s="23" t="s">
        <v>2685</v>
      </c>
      <c r="I1750" s="20" t="e">
        <f t="shared" si="27"/>
        <v>#N/A</v>
      </c>
      <c r="J1750" t="str">
        <f t="array" ref="J1750">IFERROR(INDEX($D$2:$D$3093, SMALL(IF($I$2:$I$3093 = 1, ROW($I$2:$I$3093) - ROW($I$2) + 1), ROWS($I$2:$I1750))), "")</f>
        <v/>
      </c>
      <c r="K1750" s="23"/>
    </row>
    <row r="1751" spans="1:11">
      <c r="A1751" s="22" t="s">
        <v>434</v>
      </c>
      <c r="B1751" s="23" t="s">
        <v>424</v>
      </c>
      <c r="C1751" s="23" t="s">
        <v>436</v>
      </c>
      <c r="D1751" s="23" t="s">
        <v>2063</v>
      </c>
      <c r="I1751" s="20" t="e">
        <f t="shared" si="27"/>
        <v>#N/A</v>
      </c>
      <c r="J1751" t="str">
        <f t="array" ref="J1751">IFERROR(INDEX($D$2:$D$3093, SMALL(IF($I$2:$I$3093 = 1, ROW($I$2:$I$3093) - ROW($I$2) + 1), ROWS($I$2:$I1751))), "")</f>
        <v/>
      </c>
      <c r="K1751" s="23"/>
    </row>
    <row r="1752" spans="1:11">
      <c r="A1752" s="22" t="s">
        <v>437</v>
      </c>
      <c r="B1752" s="23" t="s">
        <v>430</v>
      </c>
      <c r="C1752" s="23" t="s">
        <v>449</v>
      </c>
      <c r="D1752" s="23" t="s">
        <v>2567</v>
      </c>
      <c r="I1752" s="20" t="e">
        <f t="shared" si="27"/>
        <v>#N/A</v>
      </c>
      <c r="J1752" t="str">
        <f t="array" ref="J1752">IFERROR(INDEX($D$2:$D$3093, SMALL(IF($I$2:$I$3093 = 1, ROW($I$2:$I$3093) - ROW($I$2) + 1), ROWS($I$2:$I1752))), "")</f>
        <v/>
      </c>
      <c r="K1752" s="23"/>
    </row>
    <row r="1753" spans="1:11">
      <c r="A1753" s="22" t="s">
        <v>438</v>
      </c>
      <c r="B1753" s="23" t="s">
        <v>433</v>
      </c>
      <c r="C1753" s="23" t="s">
        <v>441</v>
      </c>
      <c r="D1753" s="23" t="s">
        <v>2715</v>
      </c>
      <c r="I1753" s="20" t="e">
        <f t="shared" si="27"/>
        <v>#N/A</v>
      </c>
      <c r="J1753" t="str">
        <f t="array" ref="J1753">IFERROR(INDEX($D$2:$D$3093, SMALL(IF($I$2:$I$3093 = 1, ROW($I$2:$I$3093) - ROW($I$2) + 1), ROWS($I$2:$I1753))), "")</f>
        <v/>
      </c>
      <c r="K1753" s="23"/>
    </row>
    <row r="1754" spans="1:11">
      <c r="A1754" s="22" t="s">
        <v>533</v>
      </c>
      <c r="B1754" s="23" t="s">
        <v>433</v>
      </c>
      <c r="C1754" s="23" t="s">
        <v>442</v>
      </c>
      <c r="D1754" s="23" t="s">
        <v>1204</v>
      </c>
      <c r="I1754" s="20" t="e">
        <f t="shared" si="27"/>
        <v>#N/A</v>
      </c>
      <c r="J1754" t="str">
        <f t="array" ref="J1754">IFERROR(INDEX($D$2:$D$3093, SMALL(IF($I$2:$I$3093 = 1, ROW($I$2:$I$3093) - ROW($I$2) + 1), ROWS($I$2:$I1754))), "")</f>
        <v/>
      </c>
      <c r="K1754" s="23"/>
    </row>
    <row r="1755" spans="1:11">
      <c r="A1755" s="22" t="s">
        <v>428</v>
      </c>
      <c r="B1755" s="23" t="s">
        <v>430</v>
      </c>
      <c r="C1755" s="23" t="s">
        <v>427</v>
      </c>
      <c r="D1755" s="23" t="s">
        <v>5443</v>
      </c>
      <c r="I1755" s="20" t="e">
        <f t="shared" si="27"/>
        <v>#N/A</v>
      </c>
      <c r="J1755" t="str">
        <f t="array" ref="J1755">IFERROR(INDEX($D$2:$D$3093, SMALL(IF($I$2:$I$3093 = 1, ROW($I$2:$I$3093) - ROW($I$2) + 1), ROWS($I$2:$I1755))), "")</f>
        <v/>
      </c>
      <c r="K1755" s="23"/>
    </row>
    <row r="1756" spans="1:11">
      <c r="A1756" s="22" t="s">
        <v>433</v>
      </c>
      <c r="B1756" s="23" t="s">
        <v>433</v>
      </c>
      <c r="C1756" s="23" t="s">
        <v>428</v>
      </c>
      <c r="D1756" s="23" t="s">
        <v>5441</v>
      </c>
      <c r="I1756" s="20" t="e">
        <f t="shared" si="27"/>
        <v>#N/A</v>
      </c>
      <c r="J1756" t="str">
        <f t="array" ref="J1756">IFERROR(INDEX($D$2:$D$3093, SMALL(IF($I$2:$I$3093 = 1, ROW($I$2:$I$3093) - ROW($I$2) + 1), ROWS($I$2:$I1756))), "")</f>
        <v/>
      </c>
      <c r="K1756" s="23"/>
    </row>
    <row r="1757" spans="1:11">
      <c r="A1757" s="22" t="s">
        <v>452</v>
      </c>
      <c r="B1757" s="23" t="s">
        <v>430</v>
      </c>
      <c r="C1757" s="23" t="s">
        <v>425</v>
      </c>
      <c r="D1757" s="23" t="s">
        <v>5444</v>
      </c>
      <c r="I1757" s="20" t="e">
        <f t="shared" si="27"/>
        <v>#N/A</v>
      </c>
      <c r="J1757" t="str">
        <f t="array" ref="J1757">IFERROR(INDEX($D$2:$D$3093, SMALL(IF($I$2:$I$3093 = 1, ROW($I$2:$I$3093) - ROW($I$2) + 1), ROWS($I$2:$I1757))), "")</f>
        <v/>
      </c>
      <c r="K1757" s="23"/>
    </row>
    <row r="1758" spans="1:11">
      <c r="A1758" s="22" t="s">
        <v>461</v>
      </c>
      <c r="B1758" s="23" t="s">
        <v>424</v>
      </c>
      <c r="C1758" s="23" t="s">
        <v>428</v>
      </c>
      <c r="D1758" s="23" t="s">
        <v>5442</v>
      </c>
      <c r="I1758" s="20" t="e">
        <f t="shared" si="27"/>
        <v>#N/A</v>
      </c>
      <c r="J1758" t="str">
        <f t="array" ref="J1758">IFERROR(INDEX($D$2:$D$3093, SMALL(IF($I$2:$I$3093 = 1, ROW($I$2:$I$3093) - ROW($I$2) + 1), ROWS($I$2:$I1758))), "")</f>
        <v/>
      </c>
      <c r="K1758" s="23"/>
    </row>
    <row r="1759" spans="1:11">
      <c r="A1759" s="22" t="s">
        <v>430</v>
      </c>
      <c r="B1759" s="23" t="s">
        <v>428</v>
      </c>
      <c r="C1759" s="23" t="s">
        <v>458</v>
      </c>
      <c r="D1759" s="23" t="s">
        <v>1659</v>
      </c>
      <c r="I1759" s="20" t="e">
        <f t="shared" si="27"/>
        <v>#N/A</v>
      </c>
      <c r="J1759" t="str">
        <f t="array" ref="J1759">IFERROR(INDEX($D$2:$D$3093, SMALL(IF($I$2:$I$3093 = 1, ROW($I$2:$I$3093) - ROW($I$2) + 1), ROWS($I$2:$I1759))), "")</f>
        <v/>
      </c>
      <c r="K1759" s="23"/>
    </row>
    <row r="1760" spans="1:11">
      <c r="A1760" s="22" t="s">
        <v>424</v>
      </c>
      <c r="B1760" s="23" t="s">
        <v>433</v>
      </c>
      <c r="C1760" s="23" t="s">
        <v>427</v>
      </c>
      <c r="D1760" s="23" t="s">
        <v>702</v>
      </c>
      <c r="I1760" s="20" t="e">
        <f t="shared" si="27"/>
        <v>#N/A</v>
      </c>
      <c r="J1760" t="str">
        <f t="array" ref="J1760">IFERROR(INDEX($D$2:$D$3093, SMALL(IF($I$2:$I$3093 = 1, ROW($I$2:$I$3093) - ROW($I$2) + 1), ROWS($I$2:$I1760))), "")</f>
        <v/>
      </c>
      <c r="K1760" s="23"/>
    </row>
    <row r="1761" spans="1:11">
      <c r="A1761" s="22" t="s">
        <v>424</v>
      </c>
      <c r="B1761" s="23" t="s">
        <v>430</v>
      </c>
      <c r="C1761" s="23" t="s">
        <v>426</v>
      </c>
      <c r="D1761" s="23" t="s">
        <v>681</v>
      </c>
      <c r="I1761" s="20" t="e">
        <f t="shared" si="27"/>
        <v>#N/A</v>
      </c>
      <c r="J1761" t="str">
        <f t="array" ref="J1761">IFERROR(INDEX($D$2:$D$3093, SMALL(IF($I$2:$I$3093 = 1, ROW($I$2:$I$3093) - ROW($I$2) + 1), ROWS($I$2:$I1761))), "")</f>
        <v/>
      </c>
      <c r="K1761" s="23"/>
    </row>
    <row r="1762" spans="1:11">
      <c r="A1762" s="22" t="s">
        <v>435</v>
      </c>
      <c r="B1762" s="23" t="s">
        <v>430</v>
      </c>
      <c r="C1762" s="23" t="s">
        <v>429</v>
      </c>
      <c r="D1762" s="23" t="s">
        <v>2276</v>
      </c>
      <c r="I1762" s="20" t="e">
        <f t="shared" si="27"/>
        <v>#N/A</v>
      </c>
      <c r="J1762" t="str">
        <f t="array" ref="J1762">IFERROR(INDEX($D$2:$D$3093, SMALL(IF($I$2:$I$3093 = 1, ROW($I$2:$I$3093) - ROW($I$2) + 1), ROWS($I$2:$I1762))), "")</f>
        <v/>
      </c>
      <c r="K1762" s="23"/>
    </row>
    <row r="1763" spans="1:11">
      <c r="A1763" s="22" t="s">
        <v>430</v>
      </c>
      <c r="B1763" s="23" t="s">
        <v>433</v>
      </c>
      <c r="C1763" s="23" t="s">
        <v>437</v>
      </c>
      <c r="D1763" s="23" t="s">
        <v>1738</v>
      </c>
      <c r="I1763" s="20" t="e">
        <f t="shared" si="27"/>
        <v>#N/A</v>
      </c>
      <c r="J1763" t="str">
        <f t="array" ref="J1763">IFERROR(INDEX($D$2:$D$3093, SMALL(IF($I$2:$I$3093 = 1, ROW($I$2:$I$3093) - ROW($I$2) + 1), ROWS($I$2:$I1763))), "")</f>
        <v/>
      </c>
      <c r="K1763" s="23"/>
    </row>
    <row r="1764" spans="1:11">
      <c r="A1764" s="22" t="s">
        <v>431</v>
      </c>
      <c r="B1764" s="23" t="s">
        <v>425</v>
      </c>
      <c r="C1764" s="23" t="s">
        <v>428</v>
      </c>
      <c r="D1764" s="23" t="s">
        <v>1796</v>
      </c>
      <c r="I1764" s="20" t="e">
        <f t="shared" si="27"/>
        <v>#N/A</v>
      </c>
      <c r="J1764" t="str">
        <f t="array" ref="J1764">IFERROR(INDEX($D$2:$D$3093, SMALL(IF($I$2:$I$3093 = 1, ROW($I$2:$I$3093) - ROW($I$2) + 1), ROWS($I$2:$I1764))), "")</f>
        <v/>
      </c>
      <c r="K1764" s="23"/>
    </row>
    <row r="1765" spans="1:11">
      <c r="A1765" s="22" t="s">
        <v>438</v>
      </c>
      <c r="B1765" s="23" t="s">
        <v>433</v>
      </c>
      <c r="C1765" s="23" t="s">
        <v>442</v>
      </c>
      <c r="D1765" s="23" t="s">
        <v>2716</v>
      </c>
      <c r="I1765" s="20" t="e">
        <f t="shared" si="27"/>
        <v>#N/A</v>
      </c>
      <c r="J1765" t="str">
        <f t="array" ref="J1765">IFERROR(INDEX($D$2:$D$3093, SMALL(IF($I$2:$I$3093 = 1, ROW($I$2:$I$3093) - ROW($I$2) + 1), ROWS($I$2:$I1765))), "")</f>
        <v/>
      </c>
      <c r="K1765" s="23"/>
    </row>
    <row r="1766" spans="1:11">
      <c r="A1766" s="22" t="s">
        <v>439</v>
      </c>
      <c r="B1766" s="23" t="s">
        <v>442</v>
      </c>
      <c r="C1766" s="23" t="s">
        <v>439</v>
      </c>
      <c r="D1766" s="23" t="s">
        <v>2944</v>
      </c>
      <c r="I1766" s="20" t="e">
        <f t="shared" si="27"/>
        <v>#N/A</v>
      </c>
      <c r="J1766" t="str">
        <f t="array" ref="J1766">IFERROR(INDEX($D$2:$D$3093, SMALL(IF($I$2:$I$3093 = 1, ROW($I$2:$I$3093) - ROW($I$2) + 1), ROWS($I$2:$I1766))), "")</f>
        <v/>
      </c>
      <c r="K1766" s="23"/>
    </row>
    <row r="1767" spans="1:11">
      <c r="A1767" s="22" t="s">
        <v>435</v>
      </c>
      <c r="B1767" s="23" t="s">
        <v>438</v>
      </c>
      <c r="C1767" s="23" t="s">
        <v>424</v>
      </c>
      <c r="D1767" s="23" t="s">
        <v>2322</v>
      </c>
      <c r="I1767" s="20" t="e">
        <f t="shared" si="27"/>
        <v>#N/A</v>
      </c>
      <c r="J1767" t="str">
        <f t="array" ref="J1767">IFERROR(INDEX($D$2:$D$3093, SMALL(IF($I$2:$I$3093 = 1, ROW($I$2:$I$3093) - ROW($I$2) + 1), ROWS($I$2:$I1767))), "")</f>
        <v/>
      </c>
      <c r="K1767" s="23"/>
    </row>
    <row r="1768" spans="1:11">
      <c r="A1768" s="22" t="s">
        <v>439</v>
      </c>
      <c r="B1768" s="23" t="s">
        <v>533</v>
      </c>
      <c r="C1768" s="23" t="s">
        <v>433</v>
      </c>
      <c r="D1768" s="23" t="s">
        <v>2786</v>
      </c>
      <c r="I1768" s="20" t="e">
        <f t="shared" si="27"/>
        <v>#N/A</v>
      </c>
      <c r="J1768" t="str">
        <f t="array" ref="J1768">IFERROR(INDEX($D$2:$D$3093, SMALL(IF($I$2:$I$3093 = 1, ROW($I$2:$I$3093) - ROW($I$2) + 1), ROWS($I$2:$I1768))), "")</f>
        <v/>
      </c>
      <c r="K1768" s="23"/>
    </row>
    <row r="1769" spans="1:11">
      <c r="A1769" s="22" t="s">
        <v>428</v>
      </c>
      <c r="B1769" s="23" t="s">
        <v>427</v>
      </c>
      <c r="C1769" s="23" t="s">
        <v>426</v>
      </c>
      <c r="D1769" s="23" t="s">
        <v>1495</v>
      </c>
      <c r="I1769" s="20" t="e">
        <f t="shared" si="27"/>
        <v>#N/A</v>
      </c>
      <c r="J1769" t="str">
        <f t="array" ref="J1769">IFERROR(INDEX($D$2:$D$3093, SMALL(IF($I$2:$I$3093 = 1, ROW($I$2:$I$3093) - ROW($I$2) + 1), ROWS($I$2:$I1769))), "")</f>
        <v/>
      </c>
      <c r="K1769" s="23"/>
    </row>
    <row r="1770" spans="1:11">
      <c r="A1770" s="22" t="s">
        <v>432</v>
      </c>
      <c r="B1770" s="23" t="s">
        <v>424</v>
      </c>
      <c r="C1770" s="23" t="s">
        <v>533</v>
      </c>
      <c r="D1770" s="23" t="s">
        <v>1882</v>
      </c>
      <c r="I1770" s="20" t="e">
        <f t="shared" si="27"/>
        <v>#N/A</v>
      </c>
      <c r="J1770" t="str">
        <f t="array" ref="J1770">IFERROR(INDEX($D$2:$D$3093, SMALL(IF($I$2:$I$3093 = 1, ROW($I$2:$I$3093) - ROW($I$2) + 1), ROWS($I$2:$I1770))), "")</f>
        <v/>
      </c>
      <c r="K1770" s="23"/>
    </row>
    <row r="1771" spans="1:11">
      <c r="A1771" s="22" t="s">
        <v>428</v>
      </c>
      <c r="B1771" s="23" t="s">
        <v>423</v>
      </c>
      <c r="C1771" s="23" t="s">
        <v>425</v>
      </c>
      <c r="D1771" s="23" t="s">
        <v>5445</v>
      </c>
      <c r="I1771" s="20" t="e">
        <f t="shared" si="27"/>
        <v>#N/A</v>
      </c>
      <c r="J1771" t="str">
        <f t="array" ref="J1771">IFERROR(INDEX($D$2:$D$3093, SMALL(IF($I$2:$I$3093 = 1, ROW($I$2:$I$3093) - ROW($I$2) + 1), ROWS($I$2:$I1771))), "")</f>
        <v/>
      </c>
      <c r="K1771" s="23"/>
    </row>
    <row r="1772" spans="1:11">
      <c r="A1772" s="22" t="s">
        <v>433</v>
      </c>
      <c r="B1772" s="23" t="s">
        <v>426</v>
      </c>
      <c r="C1772" s="23" t="s">
        <v>425</v>
      </c>
      <c r="D1772" s="23" t="s">
        <v>5446</v>
      </c>
      <c r="I1772" s="20" t="e">
        <f t="shared" si="27"/>
        <v>#N/A</v>
      </c>
      <c r="J1772" t="str">
        <f t="array" ref="J1772">IFERROR(INDEX($D$2:$D$3093, SMALL(IF($I$2:$I$3093 = 1, ROW($I$2:$I$3093) - ROW($I$2) + 1), ROWS($I$2:$I1772))), "")</f>
        <v/>
      </c>
      <c r="K1772" s="23"/>
    </row>
    <row r="1773" spans="1:11">
      <c r="A1773" s="22" t="s">
        <v>433</v>
      </c>
      <c r="B1773" s="23" t="s">
        <v>432</v>
      </c>
      <c r="C1773" s="23" t="s">
        <v>425</v>
      </c>
      <c r="D1773" s="23" t="s">
        <v>2017</v>
      </c>
      <c r="I1773" s="20" t="e">
        <f t="shared" si="27"/>
        <v>#N/A</v>
      </c>
      <c r="J1773" t="str">
        <f t="array" ref="J1773">IFERROR(INDEX($D$2:$D$3093, SMALL(IF($I$2:$I$3093 = 1, ROW($I$2:$I$3093) - ROW($I$2) + 1), ROWS($I$2:$I1773))), "")</f>
        <v/>
      </c>
      <c r="K1773" s="23"/>
    </row>
    <row r="1774" spans="1:11">
      <c r="A1774" s="22" t="s">
        <v>433</v>
      </c>
      <c r="B1774" s="23" t="s">
        <v>436</v>
      </c>
      <c r="C1774" s="23" t="s">
        <v>425</v>
      </c>
      <c r="D1774" s="23" t="s">
        <v>5448</v>
      </c>
      <c r="I1774" s="20" t="e">
        <f t="shared" si="27"/>
        <v>#N/A</v>
      </c>
      <c r="J1774" t="str">
        <f t="array" ref="J1774">IFERROR(INDEX($D$2:$D$3093, SMALL(IF($I$2:$I$3093 = 1, ROW($I$2:$I$3093) - ROW($I$2) + 1), ROWS($I$2:$I1774))), "")</f>
        <v/>
      </c>
      <c r="K1774" s="23"/>
    </row>
    <row r="1775" spans="1:11">
      <c r="A1775" s="22" t="s">
        <v>463</v>
      </c>
      <c r="B1775" s="23" t="s">
        <v>424</v>
      </c>
      <c r="C1775" s="23" t="s">
        <v>533</v>
      </c>
      <c r="D1775" s="23" t="s">
        <v>5449</v>
      </c>
      <c r="I1775" s="20" t="e">
        <f t="shared" si="27"/>
        <v>#N/A</v>
      </c>
      <c r="J1775" t="str">
        <f t="array" ref="J1775">IFERROR(INDEX($D$2:$D$3093, SMALL(IF($I$2:$I$3093 = 1, ROW($I$2:$I$3093) - ROW($I$2) + 1), ROWS($I$2:$I1775))), "")</f>
        <v/>
      </c>
      <c r="K1775" s="23"/>
    </row>
    <row r="1776" spans="1:11">
      <c r="A1776" s="22" t="s">
        <v>464</v>
      </c>
      <c r="B1776" s="23" t="s">
        <v>425</v>
      </c>
      <c r="C1776" s="23" t="s">
        <v>425</v>
      </c>
      <c r="D1776" s="23" t="s">
        <v>5447</v>
      </c>
      <c r="I1776" s="20" t="e">
        <f t="shared" si="27"/>
        <v>#N/A</v>
      </c>
      <c r="J1776" t="str">
        <f t="array" ref="J1776">IFERROR(INDEX($D$2:$D$3093, SMALL(IF($I$2:$I$3093 = 1, ROW($I$2:$I$3093) - ROW($I$2) + 1), ROWS($I$2:$I1776))), "")</f>
        <v/>
      </c>
      <c r="K1776" s="23"/>
    </row>
    <row r="1777" spans="1:11">
      <c r="A1777" s="22" t="s">
        <v>436</v>
      </c>
      <c r="B1777" s="23" t="s">
        <v>430</v>
      </c>
      <c r="C1777" s="23" t="s">
        <v>428</v>
      </c>
      <c r="D1777" s="23" t="s">
        <v>5451</v>
      </c>
      <c r="I1777" s="20" t="e">
        <f t="shared" si="27"/>
        <v>#N/A</v>
      </c>
      <c r="J1777" t="str">
        <f t="array" ref="J1777">IFERROR(INDEX($D$2:$D$3093, SMALL(IF($I$2:$I$3093 = 1, ROW($I$2:$I$3093) - ROW($I$2) + 1), ROWS($I$2:$I1777))), "")</f>
        <v/>
      </c>
      <c r="K1777" s="23"/>
    </row>
    <row r="1778" spans="1:11">
      <c r="A1778" s="22" t="s">
        <v>438</v>
      </c>
      <c r="B1778" s="23" t="s">
        <v>427</v>
      </c>
      <c r="C1778" s="23" t="s">
        <v>448</v>
      </c>
      <c r="D1778" s="23" t="s">
        <v>5450</v>
      </c>
      <c r="I1778" s="20" t="e">
        <f t="shared" si="27"/>
        <v>#N/A</v>
      </c>
      <c r="J1778" t="str">
        <f t="array" ref="J1778">IFERROR(INDEX($D$2:$D$3093, SMALL(IF($I$2:$I$3093 = 1, ROW($I$2:$I$3093) - ROW($I$2) + 1), ROWS($I$2:$I1778))), "")</f>
        <v/>
      </c>
      <c r="K1778" s="23"/>
    </row>
    <row r="1779" spans="1:11">
      <c r="A1779" s="22" t="s">
        <v>426</v>
      </c>
      <c r="B1779" s="23" t="s">
        <v>424</v>
      </c>
      <c r="C1779" s="23" t="s">
        <v>442</v>
      </c>
      <c r="D1779" s="23" t="s">
        <v>1229</v>
      </c>
      <c r="I1779" s="20" t="e">
        <f t="shared" si="27"/>
        <v>#N/A</v>
      </c>
      <c r="J1779" t="str">
        <f t="array" ref="J1779">IFERROR(INDEX($D$2:$D$3093, SMALL(IF($I$2:$I$3093 = 1, ROW($I$2:$I$3093) - ROW($I$2) + 1), ROWS($I$2:$I1779))), "")</f>
        <v/>
      </c>
      <c r="K1779" s="23"/>
    </row>
    <row r="1780" spans="1:11">
      <c r="A1780" s="22" t="s">
        <v>423</v>
      </c>
      <c r="B1780" s="23" t="s">
        <v>439</v>
      </c>
      <c r="C1780" s="23" t="s">
        <v>431</v>
      </c>
      <c r="D1780" s="23" t="s">
        <v>637</v>
      </c>
      <c r="I1780" s="20" t="e">
        <f t="shared" si="27"/>
        <v>#N/A</v>
      </c>
      <c r="J1780" t="str">
        <f t="array" ref="J1780">IFERROR(INDEX($D$2:$D$3093, SMALL(IF($I$2:$I$3093 = 1, ROW($I$2:$I$3093) - ROW($I$2) + 1), ROWS($I$2:$I1780))), "")</f>
        <v/>
      </c>
      <c r="K1780" s="23"/>
    </row>
    <row r="1781" spans="1:11">
      <c r="A1781" s="22" t="s">
        <v>463</v>
      </c>
      <c r="B1781" s="23" t="s">
        <v>423</v>
      </c>
      <c r="C1781" s="23" t="s">
        <v>533</v>
      </c>
      <c r="D1781" s="23" t="s">
        <v>3101</v>
      </c>
      <c r="I1781" s="20" t="e">
        <f t="shared" si="27"/>
        <v>#N/A</v>
      </c>
      <c r="J1781" t="str">
        <f t="array" ref="J1781">IFERROR(INDEX($D$2:$D$3093, SMALL(IF($I$2:$I$3093 = 1, ROW($I$2:$I$3093) - ROW($I$2) + 1), ROWS($I$2:$I1781))), "")</f>
        <v/>
      </c>
      <c r="K1781" s="23"/>
    </row>
    <row r="1782" spans="1:11">
      <c r="A1782" s="22" t="s">
        <v>432</v>
      </c>
      <c r="B1782" s="23" t="s">
        <v>427</v>
      </c>
      <c r="C1782" s="23" t="s">
        <v>481</v>
      </c>
      <c r="D1782" s="23" t="s">
        <v>5453</v>
      </c>
      <c r="I1782" s="20" t="e">
        <f t="shared" si="27"/>
        <v>#N/A</v>
      </c>
      <c r="J1782" t="str">
        <f t="array" ref="J1782">IFERROR(INDEX($D$2:$D$3093, SMALL(IF($I$2:$I$3093 = 1, ROW($I$2:$I$3093) - ROW($I$2) + 1), ROWS($I$2:$I1782))), "")</f>
        <v/>
      </c>
      <c r="K1782" s="23"/>
    </row>
    <row r="1783" spans="1:11">
      <c r="A1783" s="22" t="s">
        <v>452</v>
      </c>
      <c r="B1783" s="23" t="s">
        <v>425</v>
      </c>
      <c r="C1783" s="23" t="s">
        <v>426</v>
      </c>
      <c r="D1783" s="23" t="s">
        <v>5452</v>
      </c>
      <c r="I1783" s="20" t="e">
        <f t="shared" si="27"/>
        <v>#N/A</v>
      </c>
      <c r="J1783" t="str">
        <f t="array" ref="J1783">IFERROR(INDEX($D$2:$D$3093, SMALL(IF($I$2:$I$3093 = 1, ROW($I$2:$I$3093) - ROW($I$2) + 1), ROWS($I$2:$I1783))), "")</f>
        <v/>
      </c>
      <c r="K1783" s="23"/>
    </row>
    <row r="1784" spans="1:11">
      <c r="A1784" s="22" t="s">
        <v>461</v>
      </c>
      <c r="B1784" s="23" t="s">
        <v>425</v>
      </c>
      <c r="C1784" s="23" t="s">
        <v>441</v>
      </c>
      <c r="D1784" s="23" t="s">
        <v>5454</v>
      </c>
      <c r="I1784" s="20" t="e">
        <f t="shared" si="27"/>
        <v>#N/A</v>
      </c>
      <c r="J1784" t="str">
        <f t="array" ref="J1784">IFERROR(INDEX($D$2:$D$3093, SMALL(IF($I$2:$I$3093 = 1, ROW($I$2:$I$3093) - ROW($I$2) + 1), ROWS($I$2:$I1784))), "")</f>
        <v/>
      </c>
      <c r="K1784" s="23"/>
    </row>
    <row r="1785" spans="1:11">
      <c r="A1785" s="22" t="s">
        <v>464</v>
      </c>
      <c r="B1785" s="23" t="s">
        <v>425</v>
      </c>
      <c r="C1785" s="23" t="s">
        <v>533</v>
      </c>
      <c r="D1785" s="23" t="s">
        <v>5455</v>
      </c>
      <c r="I1785" s="20" t="e">
        <f t="shared" si="27"/>
        <v>#N/A</v>
      </c>
      <c r="J1785" t="str">
        <f t="array" ref="J1785">IFERROR(INDEX($D$2:$D$3093, SMALL(IF($I$2:$I$3093 = 1, ROW($I$2:$I$3093) - ROW($I$2) + 1), ROWS($I$2:$I1785))), "")</f>
        <v/>
      </c>
      <c r="K1785" s="23"/>
    </row>
    <row r="1786" spans="1:11">
      <c r="A1786" s="22" t="s">
        <v>436</v>
      </c>
      <c r="B1786" s="23" t="s">
        <v>533</v>
      </c>
      <c r="C1786" s="23" t="s">
        <v>428</v>
      </c>
      <c r="D1786" s="23" t="s">
        <v>2368</v>
      </c>
      <c r="I1786" s="20" t="e">
        <f t="shared" si="27"/>
        <v>#N/A</v>
      </c>
      <c r="J1786" t="str">
        <f t="array" ref="J1786">IFERROR(INDEX($D$2:$D$3093, SMALL(IF($I$2:$I$3093 = 1, ROW($I$2:$I$3093) - ROW($I$2) + 1), ROWS($I$2:$I1786))), "")</f>
        <v/>
      </c>
      <c r="K1786" s="23"/>
    </row>
    <row r="1787" spans="1:11">
      <c r="A1787" s="22" t="s">
        <v>452</v>
      </c>
      <c r="B1787" s="23" t="s">
        <v>533</v>
      </c>
      <c r="C1787" s="23" t="s">
        <v>426</v>
      </c>
      <c r="D1787" s="23" t="s">
        <v>5456</v>
      </c>
      <c r="I1787" s="20" t="e">
        <f t="shared" si="27"/>
        <v>#N/A</v>
      </c>
      <c r="J1787" t="str">
        <f t="array" ref="J1787">IFERROR(INDEX($D$2:$D$3093, SMALL(IF($I$2:$I$3093 = 1, ROW($I$2:$I$3093) - ROW($I$2) + 1), ROWS($I$2:$I1787))), "")</f>
        <v/>
      </c>
      <c r="K1787" s="23"/>
    </row>
    <row r="1788" spans="1:11">
      <c r="A1788" s="22" t="s">
        <v>452</v>
      </c>
      <c r="B1788" s="23" t="s">
        <v>429</v>
      </c>
      <c r="C1788" s="23" t="s">
        <v>427</v>
      </c>
      <c r="D1788" s="23" t="s">
        <v>5457</v>
      </c>
      <c r="I1788" s="20" t="e">
        <f t="shared" si="27"/>
        <v>#N/A</v>
      </c>
      <c r="J1788" t="str">
        <f t="array" ref="J1788">IFERROR(INDEX($D$2:$D$3093, SMALL(IF($I$2:$I$3093 = 1, ROW($I$2:$I$3093) - ROW($I$2) + 1), ROWS($I$2:$I1788))), "")</f>
        <v/>
      </c>
      <c r="K1788" s="23"/>
    </row>
    <row r="1789" spans="1:11">
      <c r="A1789" s="22" t="s">
        <v>433</v>
      </c>
      <c r="B1789" s="23" t="s">
        <v>431</v>
      </c>
      <c r="C1789" s="23" t="s">
        <v>425</v>
      </c>
      <c r="D1789" s="23" t="s">
        <v>2014</v>
      </c>
      <c r="I1789" s="20" t="e">
        <f t="shared" si="27"/>
        <v>#N/A</v>
      </c>
      <c r="J1789" t="str">
        <f t="array" ref="J1789">IFERROR(INDEX($D$2:$D$3093, SMALL(IF($I$2:$I$3093 = 1, ROW($I$2:$I$3093) - ROW($I$2) + 1), ROWS($I$2:$I1789))), "")</f>
        <v/>
      </c>
      <c r="K1789" s="23"/>
    </row>
    <row r="1790" spans="1:11">
      <c r="A1790" s="22" t="s">
        <v>438</v>
      </c>
      <c r="B1790" s="23" t="s">
        <v>425</v>
      </c>
      <c r="C1790" s="23" t="s">
        <v>451</v>
      </c>
      <c r="D1790" s="23" t="s">
        <v>2624</v>
      </c>
      <c r="I1790" s="20" t="e">
        <f t="shared" si="27"/>
        <v>#N/A</v>
      </c>
      <c r="J1790" t="str">
        <f t="array" ref="J1790">IFERROR(INDEX($D$2:$D$3093, SMALL(IF($I$2:$I$3093 = 1, ROW($I$2:$I$3093) - ROW($I$2) + 1), ROWS($I$2:$I1790))), "")</f>
        <v/>
      </c>
      <c r="K1790" s="23"/>
    </row>
    <row r="1791" spans="1:11">
      <c r="A1791" s="22" t="s">
        <v>461</v>
      </c>
      <c r="B1791" s="23" t="s">
        <v>424</v>
      </c>
      <c r="C1791" s="23" t="s">
        <v>430</v>
      </c>
      <c r="D1791" s="23" t="s">
        <v>3035</v>
      </c>
      <c r="I1791" s="20" t="e">
        <f t="shared" si="27"/>
        <v>#N/A</v>
      </c>
      <c r="J1791" t="str">
        <f t="array" ref="J1791">IFERROR(INDEX($D$2:$D$3093, SMALL(IF($I$2:$I$3093 = 1, ROW($I$2:$I$3093) - ROW($I$2) + 1), ROWS($I$2:$I1791))), "")</f>
        <v/>
      </c>
      <c r="K1791" s="23"/>
    </row>
    <row r="1792" spans="1:11">
      <c r="A1792" s="22" t="s">
        <v>427</v>
      </c>
      <c r="B1792" s="23" t="s">
        <v>425</v>
      </c>
      <c r="C1792" s="23" t="s">
        <v>439</v>
      </c>
      <c r="D1792" s="23" t="s">
        <v>1356</v>
      </c>
      <c r="I1792" s="20" t="e">
        <f t="shared" si="27"/>
        <v>#N/A</v>
      </c>
      <c r="J1792" t="str">
        <f t="array" ref="J1792">IFERROR(INDEX($D$2:$D$3093, SMALL(IF($I$2:$I$3093 = 1, ROW($I$2:$I$3093) - ROW($I$2) + 1), ROWS($I$2:$I1792))), "")</f>
        <v/>
      </c>
      <c r="K1792" s="23"/>
    </row>
    <row r="1793" spans="1:11">
      <c r="A1793" s="22" t="s">
        <v>425</v>
      </c>
      <c r="B1793" s="23" t="s">
        <v>430</v>
      </c>
      <c r="C1793" s="23" t="s">
        <v>443</v>
      </c>
      <c r="D1793" s="23" t="s">
        <v>927</v>
      </c>
      <c r="I1793" s="20" t="e">
        <f t="shared" si="27"/>
        <v>#N/A</v>
      </c>
      <c r="J1793" t="str">
        <f t="array" ref="J1793">IFERROR(INDEX($D$2:$D$3093, SMALL(IF($I$2:$I$3093 = 1, ROW($I$2:$I$3093) - ROW($I$2) + 1), ROWS($I$2:$I1793))), "")</f>
        <v/>
      </c>
      <c r="K1793" s="23"/>
    </row>
    <row r="1794" spans="1:11">
      <c r="A1794" s="22" t="s">
        <v>460</v>
      </c>
      <c r="B1794" s="23" t="s">
        <v>423</v>
      </c>
      <c r="C1794" s="23" t="s">
        <v>425</v>
      </c>
      <c r="D1794" s="23" t="s">
        <v>3024</v>
      </c>
      <c r="I1794" s="20" t="e">
        <f t="shared" si="27"/>
        <v>#N/A</v>
      </c>
      <c r="J1794" t="str">
        <f t="array" ref="J1794">IFERROR(INDEX($D$2:$D$3093, SMALL(IF($I$2:$I$3093 = 1, ROW($I$2:$I$3093) - ROW($I$2) + 1), ROWS($I$2:$I1794))), "")</f>
        <v/>
      </c>
      <c r="K1794" s="23"/>
    </row>
    <row r="1795" spans="1:11">
      <c r="A1795" s="22" t="s">
        <v>435</v>
      </c>
      <c r="B1795" s="23" t="s">
        <v>426</v>
      </c>
      <c r="C1795" s="23" t="s">
        <v>425</v>
      </c>
      <c r="D1795" s="23" t="s">
        <v>5458</v>
      </c>
      <c r="I1795" s="20" t="e">
        <f t="shared" ref="I1795:I1858" si="28">IF(AND(A1795=$G$6, B1795=$G$5), 1, 0)</f>
        <v>#N/A</v>
      </c>
      <c r="J1795" t="str">
        <f t="array" ref="J1795">IFERROR(INDEX($D$2:$D$3093, SMALL(IF($I$2:$I$3093 = 1, ROW($I$2:$I$3093) - ROW($I$2) + 1), ROWS($I$2:$I1795))), "")</f>
        <v/>
      </c>
      <c r="K1795" s="23"/>
    </row>
    <row r="1796" spans="1:11">
      <c r="A1796" s="22" t="s">
        <v>438</v>
      </c>
      <c r="B1796" s="23" t="s">
        <v>425</v>
      </c>
      <c r="C1796" s="23" t="s">
        <v>452</v>
      </c>
      <c r="D1796" s="23" t="s">
        <v>5459</v>
      </c>
      <c r="I1796" s="20" t="e">
        <f t="shared" si="28"/>
        <v>#N/A</v>
      </c>
      <c r="J1796" t="str">
        <f t="array" ref="J1796">IFERROR(INDEX($D$2:$D$3093, SMALL(IF($I$2:$I$3093 = 1, ROW($I$2:$I$3093) - ROW($I$2) + 1), ROWS($I$2:$I1796))), "")</f>
        <v/>
      </c>
      <c r="K1796" s="23"/>
    </row>
    <row r="1797" spans="1:11">
      <c r="A1797" s="22" t="s">
        <v>432</v>
      </c>
      <c r="B1797" s="23" t="s">
        <v>430</v>
      </c>
      <c r="C1797" s="23" t="s">
        <v>434</v>
      </c>
      <c r="D1797" s="23" t="s">
        <v>1934</v>
      </c>
      <c r="I1797" s="20" t="e">
        <f t="shared" si="28"/>
        <v>#N/A</v>
      </c>
      <c r="J1797" t="str">
        <f t="array" ref="J1797">IFERROR(INDEX($D$2:$D$3093, SMALL(IF($I$2:$I$3093 = 1, ROW($I$2:$I$3093) - ROW($I$2) + 1), ROWS($I$2:$I1797))), "")</f>
        <v/>
      </c>
      <c r="K1797" s="23"/>
    </row>
    <row r="1798" spans="1:11">
      <c r="A1798" s="22" t="s">
        <v>432</v>
      </c>
      <c r="B1798" s="23" t="s">
        <v>433</v>
      </c>
      <c r="C1798" s="23" t="s">
        <v>423</v>
      </c>
      <c r="D1798" s="23" t="s">
        <v>1956</v>
      </c>
      <c r="I1798" s="20" t="e">
        <f t="shared" si="28"/>
        <v>#N/A</v>
      </c>
      <c r="J1798" t="str">
        <f t="array" ref="J1798">IFERROR(INDEX($D$2:$D$3093, SMALL(IF($I$2:$I$3093 = 1, ROW($I$2:$I$3093) - ROW($I$2) + 1), ROWS($I$2:$I1798))), "")</f>
        <v/>
      </c>
      <c r="K1798" s="23"/>
    </row>
    <row r="1799" spans="1:11">
      <c r="A1799" s="22" t="s">
        <v>427</v>
      </c>
      <c r="B1799" s="23" t="s">
        <v>431</v>
      </c>
      <c r="C1799" s="23" t="s">
        <v>430</v>
      </c>
      <c r="D1799" s="23" t="s">
        <v>1404</v>
      </c>
      <c r="I1799" s="20" t="e">
        <f t="shared" si="28"/>
        <v>#N/A</v>
      </c>
      <c r="J1799" t="str">
        <f t="array" ref="J1799">IFERROR(INDEX($D$2:$D$3093, SMALL(IF($I$2:$I$3093 = 1, ROW($I$2:$I$3093) - ROW($I$2) + 1), ROWS($I$2:$I1799))), "")</f>
        <v/>
      </c>
      <c r="K1799" s="23"/>
    </row>
    <row r="1800" spans="1:11">
      <c r="A1800" s="22" t="s">
        <v>439</v>
      </c>
      <c r="B1800" s="23" t="s">
        <v>444</v>
      </c>
      <c r="C1800" s="23" t="s">
        <v>446</v>
      </c>
      <c r="D1800" s="23" t="s">
        <v>2971</v>
      </c>
      <c r="I1800" s="20" t="e">
        <f t="shared" si="28"/>
        <v>#N/A</v>
      </c>
      <c r="J1800" t="str">
        <f t="array" ref="J1800">IFERROR(INDEX($D$2:$D$3093, SMALL(IF($I$2:$I$3093 = 1, ROW($I$2:$I$3093) - ROW($I$2) + 1), ROWS($I$2:$I1800))), "")</f>
        <v/>
      </c>
      <c r="K1800" s="23"/>
    </row>
    <row r="1801" spans="1:11">
      <c r="A1801" s="22" t="s">
        <v>533</v>
      </c>
      <c r="B1801" s="23" t="s">
        <v>432</v>
      </c>
      <c r="C1801" s="23" t="s">
        <v>431</v>
      </c>
      <c r="D1801" s="23" t="s">
        <v>1194</v>
      </c>
      <c r="I1801" s="20" t="e">
        <f t="shared" si="28"/>
        <v>#N/A</v>
      </c>
      <c r="J1801" t="str">
        <f t="array" ref="J1801">IFERROR(INDEX($D$2:$D$3093, SMALL(IF($I$2:$I$3093 = 1, ROW($I$2:$I$3093) - ROW($I$2) + 1), ROWS($I$2:$I1801))), "")</f>
        <v/>
      </c>
      <c r="K1801" s="23"/>
    </row>
    <row r="1802" spans="1:11">
      <c r="A1802" s="22" t="s">
        <v>424</v>
      </c>
      <c r="B1802" s="23" t="s">
        <v>424</v>
      </c>
      <c r="C1802" s="23" t="s">
        <v>427</v>
      </c>
      <c r="D1802" s="23" t="s">
        <v>652</v>
      </c>
      <c r="I1802" s="20" t="e">
        <f t="shared" si="28"/>
        <v>#N/A</v>
      </c>
      <c r="J1802" t="str">
        <f t="array" ref="J1802">IFERROR(INDEX($D$2:$D$3093, SMALL(IF($I$2:$I$3093 = 1, ROW($I$2:$I$3093) - ROW($I$2) + 1), ROWS($I$2:$I1802))), "")</f>
        <v/>
      </c>
      <c r="K1802" s="23"/>
    </row>
    <row r="1803" spans="1:11">
      <c r="A1803" s="22" t="s">
        <v>429</v>
      </c>
      <c r="B1803" s="23" t="s">
        <v>434</v>
      </c>
      <c r="C1803" s="23" t="s">
        <v>426</v>
      </c>
      <c r="D1803" s="23" t="s">
        <v>1560</v>
      </c>
      <c r="I1803" s="20" t="e">
        <f t="shared" si="28"/>
        <v>#N/A</v>
      </c>
      <c r="J1803" t="str">
        <f t="array" ref="J1803">IFERROR(INDEX($D$2:$D$3093, SMALL(IF($I$2:$I$3093 = 1, ROW($I$2:$I$3093) - ROW($I$2) + 1), ROWS($I$2:$I1803))), "")</f>
        <v/>
      </c>
      <c r="K1803" s="23"/>
    </row>
    <row r="1804" spans="1:11">
      <c r="A1804" s="22" t="s">
        <v>462</v>
      </c>
      <c r="B1804" s="23" t="s">
        <v>423</v>
      </c>
      <c r="C1804" s="23" t="s">
        <v>435</v>
      </c>
      <c r="D1804" s="23" t="s">
        <v>3085</v>
      </c>
      <c r="I1804" s="20" t="e">
        <f t="shared" si="28"/>
        <v>#N/A</v>
      </c>
      <c r="J1804" t="str">
        <f t="array" ref="J1804">IFERROR(INDEX($D$2:$D$3093, SMALL(IF($I$2:$I$3093 = 1, ROW($I$2:$I$3093) - ROW($I$2) + 1), ROWS($I$2:$I1804))), "")</f>
        <v/>
      </c>
      <c r="K1804" s="23"/>
    </row>
    <row r="1805" spans="1:11">
      <c r="A1805" s="22" t="s">
        <v>431</v>
      </c>
      <c r="B1805" s="23" t="s">
        <v>437</v>
      </c>
      <c r="C1805" s="23" t="s">
        <v>431</v>
      </c>
      <c r="D1805" s="23" t="s">
        <v>5461</v>
      </c>
      <c r="I1805" s="20" t="e">
        <f t="shared" si="28"/>
        <v>#N/A</v>
      </c>
      <c r="J1805" t="str">
        <f t="array" ref="J1805">IFERROR(INDEX($D$2:$D$3093, SMALL(IF($I$2:$I$3093 = 1, ROW($I$2:$I$3093) - ROW($I$2) + 1), ROWS($I$2:$I1805))), "")</f>
        <v/>
      </c>
      <c r="K1805" s="23"/>
    </row>
    <row r="1806" spans="1:11">
      <c r="A1806" s="22" t="s">
        <v>462</v>
      </c>
      <c r="B1806" s="23" t="s">
        <v>423</v>
      </c>
      <c r="C1806" s="23" t="s">
        <v>436</v>
      </c>
      <c r="D1806" s="23" t="s">
        <v>5460</v>
      </c>
      <c r="I1806" s="20" t="e">
        <f t="shared" si="28"/>
        <v>#N/A</v>
      </c>
      <c r="J1806" t="str">
        <f t="array" ref="J1806">IFERROR(INDEX($D$2:$D$3093, SMALL(IF($I$2:$I$3093 = 1, ROW($I$2:$I$3093) - ROW($I$2) + 1), ROWS($I$2:$I1806))), "")</f>
        <v/>
      </c>
      <c r="K1806" s="23"/>
    </row>
    <row r="1807" spans="1:11">
      <c r="A1807" s="22" t="s">
        <v>428</v>
      </c>
      <c r="B1807" s="23" t="s">
        <v>426</v>
      </c>
      <c r="C1807" s="23" t="s">
        <v>427</v>
      </c>
      <c r="D1807" s="23" t="s">
        <v>1484</v>
      </c>
      <c r="I1807" s="20" t="e">
        <f t="shared" si="28"/>
        <v>#N/A</v>
      </c>
      <c r="J1807" t="str">
        <f t="array" ref="J1807">IFERROR(INDEX($D$2:$D$3093, SMALL(IF($I$2:$I$3093 = 1, ROW($I$2:$I$3093) - ROW($I$2) + 1), ROWS($I$2:$I1807))), "")</f>
        <v/>
      </c>
      <c r="K1807" s="23"/>
    </row>
    <row r="1808" spans="1:11">
      <c r="A1808" s="22" t="s">
        <v>423</v>
      </c>
      <c r="B1808" s="23" t="s">
        <v>426</v>
      </c>
      <c r="C1808" s="23" t="s">
        <v>431</v>
      </c>
      <c r="D1808" s="23" t="s">
        <v>562</v>
      </c>
      <c r="I1808" s="20" t="e">
        <f t="shared" si="28"/>
        <v>#N/A</v>
      </c>
      <c r="J1808" t="str">
        <f t="array" ref="J1808">IFERROR(INDEX($D$2:$D$3093, SMALL(IF($I$2:$I$3093 = 1, ROW($I$2:$I$3093) - ROW($I$2) + 1), ROWS($I$2:$I1808))), "")</f>
        <v/>
      </c>
      <c r="K1808" s="23"/>
    </row>
    <row r="1809" spans="1:11">
      <c r="A1809" s="22" t="s">
        <v>461</v>
      </c>
      <c r="B1809" s="23" t="s">
        <v>426</v>
      </c>
      <c r="C1809" s="23" t="s">
        <v>435</v>
      </c>
      <c r="D1809" s="23" t="s">
        <v>5462</v>
      </c>
      <c r="I1809" s="20" t="e">
        <f t="shared" si="28"/>
        <v>#N/A</v>
      </c>
      <c r="J1809" t="str">
        <f t="array" ref="J1809">IFERROR(INDEX($D$2:$D$3093, SMALL(IF($I$2:$I$3093 = 1, ROW($I$2:$I$3093) - ROW($I$2) + 1), ROWS($I$2:$I1809))), "")</f>
        <v/>
      </c>
      <c r="K1809" s="23"/>
    </row>
    <row r="1810" spans="1:11">
      <c r="A1810" s="22" t="s">
        <v>462</v>
      </c>
      <c r="B1810" s="23" t="s">
        <v>424</v>
      </c>
      <c r="C1810" s="23" t="s">
        <v>430</v>
      </c>
      <c r="D1810" s="23" t="s">
        <v>5463</v>
      </c>
      <c r="I1810" s="20" t="e">
        <f t="shared" si="28"/>
        <v>#N/A</v>
      </c>
      <c r="J1810" t="str">
        <f t="array" ref="J1810">IFERROR(INDEX($D$2:$D$3093, SMALL(IF($I$2:$I$3093 = 1, ROW($I$2:$I$3093) - ROW($I$2) + 1), ROWS($I$2:$I1810))), "")</f>
        <v/>
      </c>
      <c r="K1810" s="23"/>
    </row>
    <row r="1811" spans="1:11">
      <c r="A1811" s="22" t="s">
        <v>429</v>
      </c>
      <c r="B1811" s="23" t="s">
        <v>433</v>
      </c>
      <c r="C1811" s="23" t="s">
        <v>423</v>
      </c>
      <c r="D1811" s="23" t="s">
        <v>313</v>
      </c>
      <c r="I1811" s="20" t="e">
        <f t="shared" si="28"/>
        <v>#N/A</v>
      </c>
      <c r="J1811" t="str">
        <f t="array" ref="J1811">IFERROR(INDEX($D$2:$D$3093, SMALL(IF($I$2:$I$3093 = 1, ROW($I$2:$I$3093) - ROW($I$2) + 1), ROWS($I$2:$I1811))), "")</f>
        <v/>
      </c>
      <c r="K1811" s="23"/>
    </row>
    <row r="1812" spans="1:11">
      <c r="A1812" s="22" t="s">
        <v>433</v>
      </c>
      <c r="B1812" s="23" t="s">
        <v>428</v>
      </c>
      <c r="C1812" s="23" t="s">
        <v>428</v>
      </c>
      <c r="D1812" s="23" t="s">
        <v>2000</v>
      </c>
      <c r="I1812" s="20" t="e">
        <f t="shared" si="28"/>
        <v>#N/A</v>
      </c>
      <c r="J1812" t="str">
        <f t="array" ref="J1812">IFERROR(INDEX($D$2:$D$3093, SMALL(IF($I$2:$I$3093 = 1, ROW($I$2:$I$3093) - ROW($I$2) + 1), ROWS($I$2:$I1812))), "")</f>
        <v/>
      </c>
      <c r="K1812" s="23"/>
    </row>
    <row r="1813" spans="1:11">
      <c r="A1813" s="22" t="s">
        <v>427</v>
      </c>
      <c r="B1813" s="23" t="s">
        <v>424</v>
      </c>
      <c r="C1813" s="23" t="s">
        <v>436</v>
      </c>
      <c r="D1813" s="23" t="s">
        <v>5464</v>
      </c>
      <c r="I1813" s="20" t="e">
        <f t="shared" si="28"/>
        <v>#N/A</v>
      </c>
      <c r="J1813" t="str">
        <f t="array" ref="J1813">IFERROR(INDEX($D$2:$D$3093, SMALL(IF($I$2:$I$3093 = 1, ROW($I$2:$I$3093) - ROW($I$2) + 1), ROWS($I$2:$I1813))), "")</f>
        <v/>
      </c>
      <c r="K1813" s="23"/>
    </row>
    <row r="1814" spans="1:11">
      <c r="A1814" s="22" t="s">
        <v>464</v>
      </c>
      <c r="B1814" s="23" t="s">
        <v>424</v>
      </c>
      <c r="C1814" s="23" t="s">
        <v>426</v>
      </c>
      <c r="D1814" s="23" t="s">
        <v>5465</v>
      </c>
      <c r="I1814" s="20" t="e">
        <f t="shared" si="28"/>
        <v>#N/A</v>
      </c>
      <c r="J1814" t="str">
        <f t="array" ref="J1814">IFERROR(INDEX($D$2:$D$3093, SMALL(IF($I$2:$I$3093 = 1, ROW($I$2:$I$3093) - ROW($I$2) + 1), ROWS($I$2:$I1814))), "")</f>
        <v/>
      </c>
      <c r="K1814" s="23"/>
    </row>
    <row r="1815" spans="1:11">
      <c r="A1815" s="22" t="s">
        <v>439</v>
      </c>
      <c r="B1815" s="23" t="s">
        <v>434</v>
      </c>
      <c r="C1815" s="23" t="s">
        <v>433</v>
      </c>
      <c r="D1815" s="23" t="s">
        <v>2866</v>
      </c>
      <c r="I1815" s="20" t="e">
        <f t="shared" si="28"/>
        <v>#N/A</v>
      </c>
      <c r="J1815" t="str">
        <f t="array" ref="J1815">IFERROR(INDEX($D$2:$D$3093, SMALL(IF($I$2:$I$3093 = 1, ROW($I$2:$I$3093) - ROW($I$2) + 1), ROWS($I$2:$I1815))), "")</f>
        <v/>
      </c>
      <c r="K1815" s="23"/>
    </row>
    <row r="1816" spans="1:11">
      <c r="A1816" s="22" t="s">
        <v>439</v>
      </c>
      <c r="B1816" s="23" t="s">
        <v>423</v>
      </c>
      <c r="C1816" s="23" t="s">
        <v>435</v>
      </c>
      <c r="D1816" s="23" t="s">
        <v>2762</v>
      </c>
      <c r="I1816" s="20" t="e">
        <f t="shared" si="28"/>
        <v>#N/A</v>
      </c>
      <c r="J1816" t="str">
        <f t="array" ref="J1816">IFERROR(INDEX($D$2:$D$3093, SMALL(IF($I$2:$I$3093 = 1, ROW($I$2:$I$3093) - ROW($I$2) + 1), ROWS($I$2:$I1816))), "")</f>
        <v/>
      </c>
      <c r="K1816" s="23"/>
    </row>
    <row r="1817" spans="1:11">
      <c r="A1817" s="22" t="s">
        <v>428</v>
      </c>
      <c r="B1817" s="23" t="s">
        <v>427</v>
      </c>
      <c r="C1817" s="23" t="s">
        <v>427</v>
      </c>
      <c r="D1817" s="23" t="s">
        <v>1496</v>
      </c>
      <c r="I1817" s="20" t="e">
        <f t="shared" si="28"/>
        <v>#N/A</v>
      </c>
      <c r="J1817" t="str">
        <f t="array" ref="J1817">IFERROR(INDEX($D$2:$D$3093, SMALL(IF($I$2:$I$3093 = 1, ROW($I$2:$I$3093) - ROW($I$2) + 1), ROWS($I$2:$I1817))), "")</f>
        <v/>
      </c>
      <c r="K1817" s="23"/>
    </row>
    <row r="1818" spans="1:11">
      <c r="A1818" s="22" t="s">
        <v>439</v>
      </c>
      <c r="B1818" s="23" t="s">
        <v>533</v>
      </c>
      <c r="C1818" s="23" t="s">
        <v>434</v>
      </c>
      <c r="D1818" s="23" t="s">
        <v>2787</v>
      </c>
      <c r="I1818" s="20" t="e">
        <f t="shared" si="28"/>
        <v>#N/A</v>
      </c>
      <c r="J1818" t="str">
        <f t="array" ref="J1818">IFERROR(INDEX($D$2:$D$3093, SMALL(IF($I$2:$I$3093 = 1, ROW($I$2:$I$3093) - ROW($I$2) + 1), ROWS($I$2:$I1818))), "")</f>
        <v/>
      </c>
      <c r="K1818" s="23"/>
    </row>
    <row r="1819" spans="1:11">
      <c r="A1819" s="22" t="s">
        <v>428</v>
      </c>
      <c r="B1819" s="23" t="s">
        <v>533</v>
      </c>
      <c r="C1819" s="23" t="s">
        <v>432</v>
      </c>
      <c r="D1819" s="23" t="s">
        <v>1476</v>
      </c>
      <c r="I1819" s="20" t="e">
        <f t="shared" si="28"/>
        <v>#N/A</v>
      </c>
      <c r="J1819" t="str">
        <f t="array" ref="J1819">IFERROR(INDEX($D$2:$D$3093, SMALL(IF($I$2:$I$3093 = 1, ROW($I$2:$I$3093) - ROW($I$2) + 1), ROWS($I$2:$I1819))), "")</f>
        <v/>
      </c>
      <c r="K1819" s="23"/>
    </row>
    <row r="1820" spans="1:11">
      <c r="A1820" s="22" t="s">
        <v>432</v>
      </c>
      <c r="B1820" s="23" t="s">
        <v>427</v>
      </c>
      <c r="C1820" s="23" t="s">
        <v>459</v>
      </c>
      <c r="D1820" s="23" t="s">
        <v>1907</v>
      </c>
      <c r="I1820" s="20" t="e">
        <f t="shared" si="28"/>
        <v>#N/A</v>
      </c>
      <c r="J1820" t="str">
        <f t="array" ref="J1820">IFERROR(INDEX($D$2:$D$3093, SMALL(IF($I$2:$I$3093 = 1, ROW($I$2:$I$3093) - ROW($I$2) + 1), ROWS($I$2:$I1820))), "")</f>
        <v/>
      </c>
      <c r="K1820" s="23"/>
    </row>
    <row r="1821" spans="1:11">
      <c r="A1821" s="22" t="s">
        <v>432</v>
      </c>
      <c r="B1821" s="23" t="s">
        <v>426</v>
      </c>
      <c r="C1821" s="23" t="s">
        <v>427</v>
      </c>
      <c r="D1821" s="23" t="s">
        <v>1896</v>
      </c>
      <c r="I1821" s="20" t="e">
        <f t="shared" si="28"/>
        <v>#N/A</v>
      </c>
      <c r="J1821" t="str">
        <f t="array" ref="J1821">IFERROR(INDEX($D$2:$D$3093, SMALL(IF($I$2:$I$3093 = 1, ROW($I$2:$I$3093) - ROW($I$2) + 1), ROWS($I$2:$I1821))), "")</f>
        <v/>
      </c>
      <c r="K1821" s="23"/>
    </row>
    <row r="1822" spans="1:11">
      <c r="A1822" s="22" t="s">
        <v>439</v>
      </c>
      <c r="B1822" s="23" t="s">
        <v>437</v>
      </c>
      <c r="C1822" s="23" t="s">
        <v>433</v>
      </c>
      <c r="D1822" s="23" t="s">
        <v>2893</v>
      </c>
      <c r="I1822" s="20" t="e">
        <f t="shared" si="28"/>
        <v>#N/A</v>
      </c>
      <c r="J1822" t="str">
        <f t="array" ref="J1822">IFERROR(INDEX($D$2:$D$3093, SMALL(IF($I$2:$I$3093 = 1, ROW($I$2:$I$3093) - ROW($I$2) + 1), ROWS($I$2:$I1822))), "")</f>
        <v/>
      </c>
      <c r="K1822" s="23"/>
    </row>
    <row r="1823" spans="1:11">
      <c r="A1823" s="22" t="s">
        <v>434</v>
      </c>
      <c r="B1823" s="23" t="s">
        <v>438</v>
      </c>
      <c r="C1823" s="23" t="s">
        <v>438</v>
      </c>
      <c r="D1823" s="23" t="s">
        <v>2226</v>
      </c>
      <c r="I1823" s="20" t="e">
        <f t="shared" si="28"/>
        <v>#N/A</v>
      </c>
      <c r="J1823" t="str">
        <f t="array" ref="J1823">IFERROR(INDEX($D$2:$D$3093, SMALL(IF($I$2:$I$3093 = 1, ROW($I$2:$I$3093) - ROW($I$2) + 1), ROWS($I$2:$I1823))), "")</f>
        <v/>
      </c>
      <c r="K1823" s="23"/>
    </row>
    <row r="1824" spans="1:11">
      <c r="A1824" s="22" t="s">
        <v>436</v>
      </c>
      <c r="B1824" s="23" t="s">
        <v>424</v>
      </c>
      <c r="C1824" s="23" t="s">
        <v>425</v>
      </c>
      <c r="D1824" s="23" t="s">
        <v>2362</v>
      </c>
      <c r="I1824" s="20" t="e">
        <f t="shared" si="28"/>
        <v>#N/A</v>
      </c>
      <c r="J1824" t="str">
        <f t="array" ref="J1824">IFERROR(INDEX($D$2:$D$3093, SMALL(IF($I$2:$I$3093 = 1, ROW($I$2:$I$3093) - ROW($I$2) + 1), ROWS($I$2:$I1824))), "")</f>
        <v/>
      </c>
      <c r="K1824" s="23"/>
    </row>
    <row r="1825" spans="1:11">
      <c r="A1825" s="22" t="s">
        <v>436</v>
      </c>
      <c r="B1825" s="23" t="s">
        <v>430</v>
      </c>
      <c r="C1825" s="23" t="s">
        <v>431</v>
      </c>
      <c r="D1825" s="23" t="s">
        <v>2389</v>
      </c>
      <c r="I1825" s="20" t="e">
        <f t="shared" si="28"/>
        <v>#N/A</v>
      </c>
      <c r="J1825" t="str">
        <f t="array" ref="J1825">IFERROR(INDEX($D$2:$D$3093, SMALL(IF($I$2:$I$3093 = 1, ROW($I$2:$I$3093) - ROW($I$2) + 1), ROWS($I$2:$I1825))), "")</f>
        <v/>
      </c>
      <c r="K1825" s="23"/>
    </row>
    <row r="1826" spans="1:11">
      <c r="A1826" s="22" t="s">
        <v>425</v>
      </c>
      <c r="B1826" s="23" t="s">
        <v>428</v>
      </c>
      <c r="C1826" s="23" t="s">
        <v>449</v>
      </c>
      <c r="D1826" s="23" t="s">
        <v>865</v>
      </c>
      <c r="I1826" s="20" t="e">
        <f t="shared" si="28"/>
        <v>#N/A</v>
      </c>
      <c r="J1826" t="str">
        <f t="array" ref="J1826">IFERROR(INDEX($D$2:$D$3093, SMALL(IF($I$2:$I$3093 = 1, ROW($I$2:$I$3093) - ROW($I$2) + 1), ROWS($I$2:$I1826))), "")</f>
        <v/>
      </c>
      <c r="K1826" s="23"/>
    </row>
    <row r="1827" spans="1:11">
      <c r="A1827" s="22" t="s">
        <v>427</v>
      </c>
      <c r="B1827" s="23" t="s">
        <v>432</v>
      </c>
      <c r="C1827" s="23" t="s">
        <v>436</v>
      </c>
      <c r="D1827" s="23" t="s">
        <v>1417</v>
      </c>
      <c r="I1827" s="20" t="e">
        <f t="shared" si="28"/>
        <v>#N/A</v>
      </c>
      <c r="J1827" t="str">
        <f t="array" ref="J1827">IFERROR(INDEX($D$2:$D$3093, SMALL(IF($I$2:$I$3093 = 1, ROW($I$2:$I$3093) - ROW($I$2) + 1), ROWS($I$2:$I1827))), "")</f>
        <v/>
      </c>
      <c r="K1827" s="23"/>
    </row>
    <row r="1828" spans="1:11">
      <c r="A1828" s="22" t="s">
        <v>452</v>
      </c>
      <c r="B1828" s="23" t="s">
        <v>425</v>
      </c>
      <c r="C1828" s="23" t="s">
        <v>427</v>
      </c>
      <c r="D1828" s="23" t="s">
        <v>3003</v>
      </c>
      <c r="I1828" s="20" t="e">
        <f t="shared" si="28"/>
        <v>#N/A</v>
      </c>
      <c r="J1828" t="str">
        <f t="array" ref="J1828">IFERROR(INDEX($D$2:$D$3093, SMALL(IF($I$2:$I$3093 = 1, ROW($I$2:$I$3093) - ROW($I$2) + 1), ROWS($I$2:$I1828))), "")</f>
        <v/>
      </c>
      <c r="K1828" s="23"/>
    </row>
    <row r="1829" spans="1:11">
      <c r="A1829" s="22" t="s">
        <v>423</v>
      </c>
      <c r="B1829" s="23" t="s">
        <v>426</v>
      </c>
      <c r="C1829" s="23" t="s">
        <v>432</v>
      </c>
      <c r="D1829" s="23" t="s">
        <v>563</v>
      </c>
      <c r="I1829" s="20" t="e">
        <f t="shared" si="28"/>
        <v>#N/A</v>
      </c>
      <c r="J1829" t="str">
        <f t="array" ref="J1829">IFERROR(INDEX($D$2:$D$3093, SMALL(IF($I$2:$I$3093 = 1, ROW($I$2:$I$3093) - ROW($I$2) + 1), ROWS($I$2:$I1829))), "")</f>
        <v/>
      </c>
      <c r="K1829" s="23"/>
    </row>
    <row r="1830" spans="1:11">
      <c r="A1830" s="22" t="s">
        <v>439</v>
      </c>
      <c r="B1830" s="23" t="s">
        <v>425</v>
      </c>
      <c r="C1830" s="23" t="s">
        <v>443</v>
      </c>
      <c r="D1830" s="23" t="s">
        <v>5466</v>
      </c>
      <c r="I1830" s="20" t="e">
        <f t="shared" si="28"/>
        <v>#N/A</v>
      </c>
      <c r="J1830" t="str">
        <f t="array" ref="J1830">IFERROR(INDEX($D$2:$D$3093, SMALL(IF($I$2:$I$3093 = 1, ROW($I$2:$I$3093) - ROW($I$2) + 1), ROWS($I$2:$I1830))), "")</f>
        <v/>
      </c>
      <c r="K1830" s="23"/>
    </row>
    <row r="1831" spans="1:11">
      <c r="A1831" s="22" t="s">
        <v>439</v>
      </c>
      <c r="B1831" s="23" t="s">
        <v>435</v>
      </c>
      <c r="C1831" s="23" t="s">
        <v>426</v>
      </c>
      <c r="D1831" s="23" t="s">
        <v>5467</v>
      </c>
      <c r="I1831" s="20" t="e">
        <f t="shared" si="28"/>
        <v>#N/A</v>
      </c>
      <c r="J1831" t="str">
        <f t="array" ref="J1831">IFERROR(INDEX($D$2:$D$3093, SMALL(IF($I$2:$I$3093 = 1, ROW($I$2:$I$3093) - ROW($I$2) + 1), ROWS($I$2:$I1831))), "")</f>
        <v/>
      </c>
      <c r="K1831" s="23"/>
    </row>
    <row r="1832" spans="1:11">
      <c r="A1832" s="22" t="s">
        <v>464</v>
      </c>
      <c r="B1832" s="23" t="s">
        <v>423</v>
      </c>
      <c r="C1832" s="23" t="s">
        <v>427</v>
      </c>
      <c r="D1832" s="23" t="s">
        <v>3111</v>
      </c>
      <c r="I1832" s="20" t="e">
        <f t="shared" si="28"/>
        <v>#N/A</v>
      </c>
      <c r="J1832" t="str">
        <f t="array" ref="J1832">IFERROR(INDEX($D$2:$D$3093, SMALL(IF($I$2:$I$3093 = 1, ROW($I$2:$I$3093) - ROW($I$2) + 1), ROWS($I$2:$I1832))), "")</f>
        <v/>
      </c>
      <c r="K1832" s="23"/>
    </row>
    <row r="1833" spans="1:11">
      <c r="A1833" s="22" t="s">
        <v>433</v>
      </c>
      <c r="B1833" s="23" t="s">
        <v>533</v>
      </c>
      <c r="C1833" s="23" t="s">
        <v>425</v>
      </c>
      <c r="D1833" s="23" t="s">
        <v>5468</v>
      </c>
      <c r="I1833" s="20" t="e">
        <f t="shared" si="28"/>
        <v>#N/A</v>
      </c>
      <c r="J1833" t="str">
        <f t="array" ref="J1833">IFERROR(INDEX($D$2:$D$3093, SMALL(IF($I$2:$I$3093 = 1, ROW($I$2:$I$3093) - ROW($I$2) + 1), ROWS($I$2:$I1833))), "")</f>
        <v/>
      </c>
      <c r="K1833" s="23"/>
    </row>
    <row r="1834" spans="1:11">
      <c r="A1834" s="22" t="s">
        <v>433</v>
      </c>
      <c r="B1834" s="23" t="s">
        <v>426</v>
      </c>
      <c r="C1834" s="23" t="s">
        <v>533</v>
      </c>
      <c r="D1834" s="23" t="s">
        <v>5469</v>
      </c>
      <c r="I1834" s="20" t="e">
        <f t="shared" si="28"/>
        <v>#N/A</v>
      </c>
      <c r="J1834" t="str">
        <f t="array" ref="J1834">IFERROR(INDEX($D$2:$D$3093, SMALL(IF($I$2:$I$3093 = 1, ROW($I$2:$I$3093) - ROW($I$2) + 1), ROWS($I$2:$I1834))), "")</f>
        <v/>
      </c>
      <c r="K1834" s="23"/>
    </row>
    <row r="1835" spans="1:11">
      <c r="A1835" s="22" t="s">
        <v>435</v>
      </c>
      <c r="B1835" s="23" t="s">
        <v>431</v>
      </c>
      <c r="C1835" s="23" t="s">
        <v>423</v>
      </c>
      <c r="D1835" s="23" t="s">
        <v>5470</v>
      </c>
      <c r="I1835" s="20" t="e">
        <f t="shared" si="28"/>
        <v>#N/A</v>
      </c>
      <c r="J1835" t="str">
        <f t="array" ref="J1835">IFERROR(INDEX($D$2:$D$3093, SMALL(IF($I$2:$I$3093 = 1, ROW($I$2:$I$3093) - ROW($I$2) + 1), ROWS($I$2:$I1835))), "")</f>
        <v/>
      </c>
      <c r="K1835" s="23"/>
    </row>
    <row r="1836" spans="1:11">
      <c r="A1836" s="22" t="s">
        <v>427</v>
      </c>
      <c r="B1836" s="23" t="s">
        <v>437</v>
      </c>
      <c r="C1836" s="23" t="s">
        <v>433</v>
      </c>
      <c r="D1836" s="23" t="s">
        <v>1456</v>
      </c>
      <c r="I1836" s="20" t="e">
        <f t="shared" si="28"/>
        <v>#N/A</v>
      </c>
      <c r="J1836" t="str">
        <f t="array" ref="J1836">IFERROR(INDEX($D$2:$D$3093, SMALL(IF($I$2:$I$3093 = 1, ROW($I$2:$I$3093) - ROW($I$2) + 1), ROWS($I$2:$I1836))), "")</f>
        <v/>
      </c>
      <c r="K1836" s="23"/>
    </row>
    <row r="1837" spans="1:11">
      <c r="A1837" s="22" t="s">
        <v>438</v>
      </c>
      <c r="B1837" s="23" t="s">
        <v>433</v>
      </c>
      <c r="C1837" s="23" t="s">
        <v>443</v>
      </c>
      <c r="D1837" s="23" t="s">
        <v>2717</v>
      </c>
      <c r="I1837" s="20" t="e">
        <f t="shared" si="28"/>
        <v>#N/A</v>
      </c>
      <c r="J1837" t="str">
        <f t="array" ref="J1837">IFERROR(INDEX($D$2:$D$3093, SMALL(IF($I$2:$I$3093 = 1, ROW($I$2:$I$3093) - ROW($I$2) + 1), ROWS($I$2:$I1837))), "")</f>
        <v/>
      </c>
      <c r="K1837" s="23"/>
    </row>
    <row r="1838" spans="1:11">
      <c r="A1838" s="22" t="s">
        <v>439</v>
      </c>
      <c r="B1838" s="23" t="s">
        <v>427</v>
      </c>
      <c r="C1838" s="23" t="s">
        <v>437</v>
      </c>
      <c r="D1838" s="23" t="s">
        <v>2816</v>
      </c>
      <c r="I1838" s="20" t="e">
        <f t="shared" si="28"/>
        <v>#N/A</v>
      </c>
      <c r="J1838" t="str">
        <f t="array" ref="J1838">IFERROR(INDEX($D$2:$D$3093, SMALL(IF($I$2:$I$3093 = 1, ROW($I$2:$I$3093) - ROW($I$2) + 1), ROWS($I$2:$I1838))), "")</f>
        <v/>
      </c>
      <c r="K1838" s="23"/>
    </row>
    <row r="1839" spans="1:11">
      <c r="A1839" s="22" t="s">
        <v>423</v>
      </c>
      <c r="B1839" s="23" t="s">
        <v>437</v>
      </c>
      <c r="C1839" s="23" t="s">
        <v>423</v>
      </c>
      <c r="D1839" s="23" t="s">
        <v>314</v>
      </c>
      <c r="I1839" s="20" t="e">
        <f t="shared" si="28"/>
        <v>#N/A</v>
      </c>
      <c r="J1839" t="str">
        <f t="array" ref="J1839">IFERROR(INDEX($D$2:$D$3093, SMALL(IF($I$2:$I$3093 = 1, ROW($I$2:$I$3093) - ROW($I$2) + 1), ROWS($I$2:$I1839))), "")</f>
        <v/>
      </c>
      <c r="K1839" s="23"/>
    </row>
    <row r="1840" spans="1:11">
      <c r="A1840" s="22" t="s">
        <v>439</v>
      </c>
      <c r="B1840" s="23" t="s">
        <v>431</v>
      </c>
      <c r="C1840" s="23" t="s">
        <v>429</v>
      </c>
      <c r="D1840" s="23" t="s">
        <v>2842</v>
      </c>
      <c r="I1840" s="20" t="e">
        <f t="shared" si="28"/>
        <v>#N/A</v>
      </c>
      <c r="J1840" t="str">
        <f t="array" ref="J1840">IFERROR(INDEX($D$2:$D$3093, SMALL(IF($I$2:$I$3093 = 1, ROW($I$2:$I$3093) - ROW($I$2) + 1), ROWS($I$2:$I1840))), "")</f>
        <v/>
      </c>
      <c r="K1840" s="23"/>
    </row>
    <row r="1841" spans="1:11">
      <c r="A1841" s="22" t="s">
        <v>439</v>
      </c>
      <c r="B1841" s="23" t="s">
        <v>435</v>
      </c>
      <c r="C1841" s="23" t="s">
        <v>427</v>
      </c>
      <c r="D1841" s="23" t="s">
        <v>2874</v>
      </c>
      <c r="I1841" s="20" t="e">
        <f t="shared" si="28"/>
        <v>#N/A</v>
      </c>
      <c r="J1841" t="str">
        <f t="array" ref="J1841">IFERROR(INDEX($D$2:$D$3093, SMALL(IF($I$2:$I$3093 = 1, ROW($I$2:$I$3093) - ROW($I$2) + 1), ROWS($I$2:$I1841))), "")</f>
        <v/>
      </c>
      <c r="K1841" s="23"/>
    </row>
    <row r="1842" spans="1:11">
      <c r="A1842" s="22" t="s">
        <v>439</v>
      </c>
      <c r="B1842" s="23" t="s">
        <v>434</v>
      </c>
      <c r="C1842" s="23" t="s">
        <v>434</v>
      </c>
      <c r="D1842" s="23" t="s">
        <v>2867</v>
      </c>
      <c r="I1842" s="20" t="e">
        <f t="shared" si="28"/>
        <v>#N/A</v>
      </c>
      <c r="J1842" t="str">
        <f t="array" ref="J1842">IFERROR(INDEX($D$2:$D$3093, SMALL(IF($I$2:$I$3093 = 1, ROW($I$2:$I$3093) - ROW($I$2) + 1), ROWS($I$2:$I1842))), "")</f>
        <v/>
      </c>
      <c r="K1842" s="23"/>
    </row>
    <row r="1843" spans="1:11">
      <c r="A1843" s="22" t="s">
        <v>423</v>
      </c>
      <c r="B1843" s="23" t="s">
        <v>424</v>
      </c>
      <c r="C1843" s="23" t="s">
        <v>431</v>
      </c>
      <c r="D1843" s="23" t="s">
        <v>536</v>
      </c>
      <c r="I1843" s="20" t="e">
        <f t="shared" si="28"/>
        <v>#N/A</v>
      </c>
      <c r="J1843" t="str">
        <f t="array" ref="J1843">IFERROR(INDEX($D$2:$D$3093, SMALL(IF($I$2:$I$3093 = 1, ROW($I$2:$I$3093) - ROW($I$2) + 1), ROWS($I$2:$I1843))), "")</f>
        <v/>
      </c>
      <c r="K1843" s="23"/>
    </row>
    <row r="1844" spans="1:11">
      <c r="A1844" s="22" t="s">
        <v>439</v>
      </c>
      <c r="B1844" s="23" t="s">
        <v>444</v>
      </c>
      <c r="C1844" s="23" t="s">
        <v>448</v>
      </c>
      <c r="D1844" s="23" t="s">
        <v>2972</v>
      </c>
      <c r="I1844" s="20" t="e">
        <f t="shared" si="28"/>
        <v>#N/A</v>
      </c>
      <c r="J1844" t="str">
        <f t="array" ref="J1844">IFERROR(INDEX($D$2:$D$3093, SMALL(IF($I$2:$I$3093 = 1, ROW($I$2:$I$3093) - ROW($I$2) + 1), ROWS($I$2:$I1844))), "")</f>
        <v/>
      </c>
      <c r="K1844" s="23"/>
    </row>
    <row r="1845" spans="1:11">
      <c r="A1845" s="22" t="s">
        <v>424</v>
      </c>
      <c r="B1845" s="23" t="s">
        <v>423</v>
      </c>
      <c r="C1845" s="23" t="s">
        <v>533</v>
      </c>
      <c r="D1845" s="23" t="s">
        <v>649</v>
      </c>
      <c r="I1845" s="20" t="e">
        <f t="shared" si="28"/>
        <v>#N/A</v>
      </c>
      <c r="J1845" t="str">
        <f t="array" ref="J1845">IFERROR(INDEX($D$2:$D$3093, SMALL(IF($I$2:$I$3093 = 1, ROW($I$2:$I$3093) - ROW($I$2) + 1), ROWS($I$2:$I1845))), "")</f>
        <v/>
      </c>
      <c r="K1845" s="23"/>
    </row>
    <row r="1846" spans="1:11">
      <c r="A1846" s="22" t="s">
        <v>425</v>
      </c>
      <c r="B1846" s="23" t="s">
        <v>430</v>
      </c>
      <c r="C1846" s="23" t="s">
        <v>444</v>
      </c>
      <c r="D1846" s="23" t="s">
        <v>928</v>
      </c>
      <c r="I1846" s="20" t="e">
        <f t="shared" si="28"/>
        <v>#N/A</v>
      </c>
      <c r="J1846" t="str">
        <f t="array" ref="J1846">IFERROR(INDEX($D$2:$D$3093, SMALL(IF($I$2:$I$3093 = 1, ROW($I$2:$I$3093) - ROW($I$2) + 1), ROWS($I$2:$I1846))), "")</f>
        <v/>
      </c>
      <c r="K1846" s="23"/>
    </row>
    <row r="1847" spans="1:11">
      <c r="A1847" s="22" t="s">
        <v>439</v>
      </c>
      <c r="B1847" s="23" t="s">
        <v>441</v>
      </c>
      <c r="C1847" s="23" t="s">
        <v>427</v>
      </c>
      <c r="D1847" s="23" t="s">
        <v>2930</v>
      </c>
      <c r="I1847" s="20" t="e">
        <f t="shared" si="28"/>
        <v>#N/A</v>
      </c>
      <c r="J1847" t="str">
        <f t="array" ref="J1847">IFERROR(INDEX($D$2:$D$3093, SMALL(IF($I$2:$I$3093 = 1, ROW($I$2:$I$3093) - ROW($I$2) + 1), ROWS($I$2:$I1847))), "")</f>
        <v/>
      </c>
      <c r="K1847" s="23"/>
    </row>
    <row r="1848" spans="1:11">
      <c r="A1848" s="22" t="s">
        <v>423</v>
      </c>
      <c r="B1848" s="23" t="s">
        <v>430</v>
      </c>
      <c r="C1848" s="23" t="s">
        <v>447</v>
      </c>
      <c r="D1848" s="23" t="s">
        <v>590</v>
      </c>
      <c r="I1848" s="20" t="e">
        <f t="shared" si="28"/>
        <v>#N/A</v>
      </c>
      <c r="J1848" t="str">
        <f t="array" ref="J1848">IFERROR(INDEX($D$2:$D$3093, SMALL(IF($I$2:$I$3093 = 1, ROW($I$2:$I$3093) - ROW($I$2) + 1), ROWS($I$2:$I1848))), "")</f>
        <v/>
      </c>
      <c r="K1848" s="23"/>
    </row>
    <row r="1849" spans="1:11">
      <c r="A1849" s="22" t="s">
        <v>427</v>
      </c>
      <c r="B1849" s="23" t="s">
        <v>425</v>
      </c>
      <c r="C1849" s="23" t="s">
        <v>441</v>
      </c>
      <c r="D1849" s="23" t="s">
        <v>1357</v>
      </c>
      <c r="I1849" s="20" t="e">
        <f t="shared" si="28"/>
        <v>#N/A</v>
      </c>
      <c r="J1849" t="str">
        <f t="array" ref="J1849">IFERROR(INDEX($D$2:$D$3093, SMALL(IF($I$2:$I$3093 = 1, ROW($I$2:$I$3093) - ROW($I$2) + 1), ROWS($I$2:$I1849))), "")</f>
        <v/>
      </c>
      <c r="K1849" s="23"/>
    </row>
    <row r="1850" spans="1:11">
      <c r="A1850" s="22" t="s">
        <v>426</v>
      </c>
      <c r="B1850" s="23" t="s">
        <v>431</v>
      </c>
      <c r="C1850" s="23" t="s">
        <v>424</v>
      </c>
      <c r="D1850" s="23" t="s">
        <v>1323</v>
      </c>
      <c r="I1850" s="20" t="e">
        <f t="shared" si="28"/>
        <v>#N/A</v>
      </c>
      <c r="J1850" t="str">
        <f t="array" ref="J1850">IFERROR(INDEX($D$2:$D$3093, SMALL(IF($I$2:$I$3093 = 1, ROW($I$2:$I$3093) - ROW($I$2) + 1), ROWS($I$2:$I1850))), "")</f>
        <v/>
      </c>
      <c r="K1850" s="23"/>
    </row>
    <row r="1851" spans="1:11">
      <c r="A1851" s="22" t="s">
        <v>424</v>
      </c>
      <c r="B1851" s="23" t="s">
        <v>430</v>
      </c>
      <c r="C1851" s="23" t="s">
        <v>427</v>
      </c>
      <c r="D1851" s="23" t="s">
        <v>682</v>
      </c>
      <c r="I1851" s="20" t="e">
        <f t="shared" si="28"/>
        <v>#N/A</v>
      </c>
      <c r="J1851" t="str">
        <f t="array" ref="J1851">IFERROR(INDEX($D$2:$D$3093, SMALL(IF($I$2:$I$3093 = 1, ROW($I$2:$I$3093) - ROW($I$2) + 1), ROWS($I$2:$I1851))), "")</f>
        <v/>
      </c>
      <c r="K1851" s="23"/>
    </row>
    <row r="1852" spans="1:11">
      <c r="A1852" s="22" t="s">
        <v>452</v>
      </c>
      <c r="B1852" s="23" t="s">
        <v>430</v>
      </c>
      <c r="C1852" s="23" t="s">
        <v>533</v>
      </c>
      <c r="D1852" s="23" t="s">
        <v>3020</v>
      </c>
      <c r="I1852" s="20" t="e">
        <f t="shared" si="28"/>
        <v>#N/A</v>
      </c>
      <c r="J1852" t="str">
        <f t="array" ref="J1852">IFERROR(INDEX($D$2:$D$3093, SMALL(IF($I$2:$I$3093 = 1, ROW($I$2:$I$3093) - ROW($I$2) + 1), ROWS($I$2:$I1852))), "")</f>
        <v/>
      </c>
      <c r="K1852" s="23"/>
    </row>
    <row r="1853" spans="1:11">
      <c r="A1853" s="22" t="s">
        <v>426</v>
      </c>
      <c r="B1853" s="23" t="s">
        <v>425</v>
      </c>
      <c r="C1853" s="23" t="s">
        <v>439</v>
      </c>
      <c r="D1853" s="23" t="s">
        <v>1248</v>
      </c>
      <c r="I1853" s="20" t="e">
        <f t="shared" si="28"/>
        <v>#N/A</v>
      </c>
      <c r="J1853" t="str">
        <f t="array" ref="J1853">IFERROR(INDEX($D$2:$D$3093, SMALL(IF($I$2:$I$3093 = 1, ROW($I$2:$I$3093) - ROW($I$2) + 1), ROWS($I$2:$I1853))), "")</f>
        <v/>
      </c>
      <c r="K1853" s="23"/>
    </row>
    <row r="1854" spans="1:11">
      <c r="A1854" s="22" t="s">
        <v>435</v>
      </c>
      <c r="B1854" s="23" t="s">
        <v>430</v>
      </c>
      <c r="C1854" s="23" t="s">
        <v>425</v>
      </c>
      <c r="D1854" s="23" t="s">
        <v>2274</v>
      </c>
      <c r="I1854" s="20" t="e">
        <f t="shared" si="28"/>
        <v>#N/A</v>
      </c>
      <c r="J1854" t="str">
        <f t="array" ref="J1854">IFERROR(INDEX($D$2:$D$3093, SMALL(IF($I$2:$I$3093 = 1, ROW($I$2:$I$3093) - ROW($I$2) + 1), ROWS($I$2:$I1854))), "")</f>
        <v/>
      </c>
      <c r="K1854" s="23"/>
    </row>
    <row r="1855" spans="1:11">
      <c r="A1855" s="22" t="s">
        <v>438</v>
      </c>
      <c r="B1855" s="23" t="s">
        <v>431</v>
      </c>
      <c r="C1855" s="23" t="s">
        <v>432</v>
      </c>
      <c r="D1855" s="23" t="s">
        <v>2693</v>
      </c>
      <c r="I1855" s="20" t="e">
        <f t="shared" si="28"/>
        <v>#N/A</v>
      </c>
      <c r="J1855" t="str">
        <f t="array" ref="J1855">IFERROR(INDEX($D$2:$D$3093, SMALL(IF($I$2:$I$3093 = 1, ROW($I$2:$I$3093) - ROW($I$2) + 1), ROWS($I$2:$I1855))), "")</f>
        <v/>
      </c>
      <c r="K1855" s="23"/>
    </row>
    <row r="1856" spans="1:11">
      <c r="A1856" s="22" t="s">
        <v>423</v>
      </c>
      <c r="B1856" s="23" t="s">
        <v>425</v>
      </c>
      <c r="C1856" s="23" t="s">
        <v>431</v>
      </c>
      <c r="D1856" s="23" t="s">
        <v>540</v>
      </c>
      <c r="I1856" s="20" t="e">
        <f t="shared" si="28"/>
        <v>#N/A</v>
      </c>
      <c r="J1856" t="str">
        <f t="array" ref="J1856">IFERROR(INDEX($D$2:$D$3093, SMALL(IF($I$2:$I$3093 = 1, ROW($I$2:$I$3093) - ROW($I$2) + 1), ROWS($I$2:$I1856))), "")</f>
        <v/>
      </c>
      <c r="K1856" s="23"/>
    </row>
    <row r="1857" spans="1:11">
      <c r="A1857" s="22" t="s">
        <v>424</v>
      </c>
      <c r="B1857" s="23" t="s">
        <v>432</v>
      </c>
      <c r="C1857" s="23" t="s">
        <v>427</v>
      </c>
      <c r="D1857" s="23" t="s">
        <v>691</v>
      </c>
      <c r="I1857" s="20" t="e">
        <f t="shared" si="28"/>
        <v>#N/A</v>
      </c>
      <c r="J1857" t="str">
        <f t="array" ref="J1857">IFERROR(INDEX($D$2:$D$3093, SMALL(IF($I$2:$I$3093 = 1, ROW($I$2:$I$3093) - ROW($I$2) + 1), ROWS($I$2:$I1857))), "")</f>
        <v/>
      </c>
      <c r="K1857" s="23"/>
    </row>
    <row r="1858" spans="1:11">
      <c r="A1858" s="22" t="s">
        <v>431</v>
      </c>
      <c r="B1858" s="23" t="s">
        <v>533</v>
      </c>
      <c r="C1858" s="23" t="s">
        <v>425</v>
      </c>
      <c r="D1858" s="23" t="s">
        <v>1798</v>
      </c>
      <c r="I1858" s="20" t="e">
        <f t="shared" si="28"/>
        <v>#N/A</v>
      </c>
      <c r="J1858" t="str">
        <f t="array" ref="J1858">IFERROR(INDEX($D$2:$D$3093, SMALL(IF($I$2:$I$3093 = 1, ROW($I$2:$I$3093) - ROW($I$2) + 1), ROWS($I$2:$I1858))), "")</f>
        <v/>
      </c>
      <c r="K1858" s="23"/>
    </row>
    <row r="1859" spans="1:11">
      <c r="A1859" s="22" t="s">
        <v>438</v>
      </c>
      <c r="B1859" s="23" t="s">
        <v>423</v>
      </c>
      <c r="C1859" s="23" t="s">
        <v>435</v>
      </c>
      <c r="D1859" s="23" t="s">
        <v>2595</v>
      </c>
      <c r="I1859" s="20" t="e">
        <f t="shared" ref="I1859:I1922" si="29">IF(AND(A1859=$G$6, B1859=$G$5), 1, 0)</f>
        <v>#N/A</v>
      </c>
      <c r="J1859" t="str">
        <f t="array" ref="J1859">IFERROR(INDEX($D$2:$D$3093, SMALL(IF($I$2:$I$3093 = 1, ROW($I$2:$I$3093) - ROW($I$2) + 1), ROWS($I$2:$I1859))), "")</f>
        <v/>
      </c>
      <c r="K1859" s="23"/>
    </row>
    <row r="1860" spans="1:11">
      <c r="A1860" s="22" t="s">
        <v>424</v>
      </c>
      <c r="B1860" s="23" t="s">
        <v>427</v>
      </c>
      <c r="C1860" s="23" t="s">
        <v>426</v>
      </c>
      <c r="D1860" s="23" t="s">
        <v>670</v>
      </c>
      <c r="I1860" s="20" t="e">
        <f t="shared" si="29"/>
        <v>#N/A</v>
      </c>
      <c r="J1860" t="str">
        <f t="array" ref="J1860">IFERROR(INDEX($D$2:$D$3093, SMALL(IF($I$2:$I$3093 = 1, ROW($I$2:$I$3093) - ROW($I$2) + 1), ROWS($I$2:$I1860))), "")</f>
        <v/>
      </c>
      <c r="K1860" s="23"/>
    </row>
    <row r="1861" spans="1:11">
      <c r="A1861" s="22" t="s">
        <v>429</v>
      </c>
      <c r="B1861" s="23" t="s">
        <v>434</v>
      </c>
      <c r="C1861" s="23" t="s">
        <v>427</v>
      </c>
      <c r="D1861" s="23" t="s">
        <v>1561</v>
      </c>
      <c r="I1861" s="20" t="e">
        <f t="shared" si="29"/>
        <v>#N/A</v>
      </c>
      <c r="J1861" t="str">
        <f t="array" ref="J1861">IFERROR(INDEX($D$2:$D$3093, SMALL(IF($I$2:$I$3093 = 1, ROW($I$2:$I$3093) - ROW($I$2) + 1), ROWS($I$2:$I1861))), "")</f>
        <v/>
      </c>
      <c r="K1861" s="23"/>
    </row>
    <row r="1862" spans="1:11">
      <c r="A1862" s="22" t="s">
        <v>436</v>
      </c>
      <c r="B1862" s="23" t="s">
        <v>423</v>
      </c>
      <c r="C1862" s="23" t="s">
        <v>426</v>
      </c>
      <c r="D1862" s="23" t="s">
        <v>5471</v>
      </c>
      <c r="I1862" s="20" t="e">
        <f t="shared" si="29"/>
        <v>#N/A</v>
      </c>
      <c r="J1862" t="str">
        <f t="array" ref="J1862">IFERROR(INDEX($D$2:$D$3093, SMALL(IF($I$2:$I$3093 = 1, ROW($I$2:$I$3093) - ROW($I$2) + 1), ROWS($I$2:$I1862))), "")</f>
        <v/>
      </c>
      <c r="K1862" s="23"/>
    </row>
    <row r="1863" spans="1:11">
      <c r="A1863" s="22" t="s">
        <v>452</v>
      </c>
      <c r="B1863" s="23" t="s">
        <v>425</v>
      </c>
      <c r="C1863" s="23" t="s">
        <v>428</v>
      </c>
      <c r="D1863" s="23" t="s">
        <v>5472</v>
      </c>
      <c r="I1863" s="20" t="e">
        <f t="shared" si="29"/>
        <v>#N/A</v>
      </c>
      <c r="J1863" t="str">
        <f t="array" ref="J1863">IFERROR(INDEX($D$2:$D$3093, SMALL(IF($I$2:$I$3093 = 1, ROW($I$2:$I$3093) - ROW($I$2) + 1), ROWS($I$2:$I1863))), "")</f>
        <v/>
      </c>
      <c r="K1863" s="23"/>
    </row>
    <row r="1864" spans="1:11">
      <c r="A1864" s="22" t="s">
        <v>427</v>
      </c>
      <c r="B1864" s="23" t="s">
        <v>423</v>
      </c>
      <c r="C1864" s="23" t="s">
        <v>435</v>
      </c>
      <c r="D1864" s="23" t="s">
        <v>1333</v>
      </c>
      <c r="I1864" s="20" t="e">
        <f t="shared" si="29"/>
        <v>#N/A</v>
      </c>
      <c r="J1864" t="str">
        <f t="array" ref="J1864">IFERROR(INDEX($D$2:$D$3093, SMALL(IF($I$2:$I$3093 = 1, ROW($I$2:$I$3093) - ROW($I$2) + 1), ROWS($I$2:$I1864))), "")</f>
        <v/>
      </c>
      <c r="K1864" s="23"/>
    </row>
    <row r="1865" spans="1:11">
      <c r="A1865" s="22" t="s">
        <v>423</v>
      </c>
      <c r="B1865" s="23" t="s">
        <v>434</v>
      </c>
      <c r="C1865" s="23" t="s">
        <v>436</v>
      </c>
      <c r="D1865" s="23" t="s">
        <v>614</v>
      </c>
      <c r="I1865" s="20" t="e">
        <f t="shared" si="29"/>
        <v>#N/A</v>
      </c>
      <c r="J1865" t="str">
        <f t="array" ref="J1865">IFERROR(INDEX($D$2:$D$3093, SMALL(IF($I$2:$I$3093 = 1, ROW($I$2:$I$3093) - ROW($I$2) + 1), ROWS($I$2:$I1865))), "")</f>
        <v/>
      </c>
      <c r="K1865" s="23"/>
    </row>
    <row r="1866" spans="1:11">
      <c r="A1866" s="22" t="s">
        <v>424</v>
      </c>
      <c r="B1866" s="23" t="s">
        <v>432</v>
      </c>
      <c r="C1866" s="23" t="s">
        <v>428</v>
      </c>
      <c r="D1866" s="23" t="s">
        <v>692</v>
      </c>
      <c r="I1866" s="20" t="e">
        <f t="shared" si="29"/>
        <v>#N/A</v>
      </c>
      <c r="J1866" t="str">
        <f t="array" ref="J1866">IFERROR(INDEX($D$2:$D$3093, SMALL(IF($I$2:$I$3093 = 1, ROW($I$2:$I$3093) - ROW($I$2) + 1), ROWS($I$2:$I1866))), "")</f>
        <v/>
      </c>
      <c r="K1866" s="23"/>
    </row>
    <row r="1867" spans="1:11">
      <c r="A1867" s="22" t="s">
        <v>439</v>
      </c>
      <c r="B1867" s="23" t="s">
        <v>423</v>
      </c>
      <c r="C1867" s="23" t="s">
        <v>436</v>
      </c>
      <c r="D1867" s="23" t="s">
        <v>2763</v>
      </c>
      <c r="I1867" s="20" t="e">
        <f t="shared" si="29"/>
        <v>#N/A</v>
      </c>
      <c r="J1867" t="str">
        <f t="array" ref="J1867">IFERROR(INDEX($D$2:$D$3093, SMALL(IF($I$2:$I$3093 = 1, ROW($I$2:$I$3093) - ROW($I$2) + 1), ROWS($I$2:$I1867))), "")</f>
        <v/>
      </c>
      <c r="K1867" s="23"/>
    </row>
    <row r="1868" spans="1:11">
      <c r="A1868" s="22" t="s">
        <v>533</v>
      </c>
      <c r="B1868" s="23" t="s">
        <v>427</v>
      </c>
      <c r="C1868" s="23" t="s">
        <v>434</v>
      </c>
      <c r="D1868" s="23" t="s">
        <v>1116</v>
      </c>
      <c r="I1868" s="20" t="e">
        <f t="shared" si="29"/>
        <v>#N/A</v>
      </c>
      <c r="J1868" t="str">
        <f t="array" ref="J1868">IFERROR(INDEX($D$2:$D$3093, SMALL(IF($I$2:$I$3093 = 1, ROW($I$2:$I$3093) - ROW($I$2) + 1), ROWS($I$2:$I1868))), "")</f>
        <v/>
      </c>
      <c r="K1868" s="23"/>
    </row>
    <row r="1869" spans="1:11">
      <c r="A1869" s="22" t="s">
        <v>439</v>
      </c>
      <c r="B1869" s="23" t="s">
        <v>434</v>
      </c>
      <c r="C1869" s="23" t="s">
        <v>435</v>
      </c>
      <c r="D1869" s="23" t="s">
        <v>2868</v>
      </c>
      <c r="I1869" s="20" t="e">
        <f t="shared" si="29"/>
        <v>#N/A</v>
      </c>
      <c r="J1869" t="str">
        <f t="array" ref="J1869">IFERROR(INDEX($D$2:$D$3093, SMALL(IF($I$2:$I$3093 = 1, ROW($I$2:$I$3093) - ROW($I$2) + 1), ROWS($I$2:$I1869))), "")</f>
        <v/>
      </c>
      <c r="K1869" s="23"/>
    </row>
    <row r="1870" spans="1:11">
      <c r="A1870" s="22" t="s">
        <v>423</v>
      </c>
      <c r="B1870" s="23" t="s">
        <v>427</v>
      </c>
      <c r="C1870" s="23" t="s">
        <v>429</v>
      </c>
      <c r="D1870" s="23" t="s">
        <v>569</v>
      </c>
      <c r="I1870" s="20" t="e">
        <f t="shared" si="29"/>
        <v>#N/A</v>
      </c>
      <c r="J1870" t="str">
        <f t="array" ref="J1870">IFERROR(INDEX($D$2:$D$3093, SMALL(IF($I$2:$I$3093 = 1, ROW($I$2:$I$3093) - ROW($I$2) + 1), ROWS($I$2:$I1870))), "")</f>
        <v/>
      </c>
      <c r="K1870" s="23"/>
    </row>
    <row r="1871" spans="1:11">
      <c r="A1871" s="22" t="s">
        <v>533</v>
      </c>
      <c r="B1871" s="23" t="s">
        <v>429</v>
      </c>
      <c r="C1871" s="23" t="s">
        <v>438</v>
      </c>
      <c r="D1871" s="23" t="s">
        <v>1157</v>
      </c>
      <c r="I1871" s="20" t="e">
        <f t="shared" si="29"/>
        <v>#N/A</v>
      </c>
      <c r="J1871" t="str">
        <f t="array" ref="J1871">IFERROR(INDEX($D$2:$D$3093, SMALL(IF($I$2:$I$3093 = 1, ROW($I$2:$I$3093) - ROW($I$2) + 1), ROWS($I$2:$I1871))), "")</f>
        <v/>
      </c>
      <c r="K1871" s="23"/>
    </row>
    <row r="1872" spans="1:11">
      <c r="A1872" s="22" t="s">
        <v>431</v>
      </c>
      <c r="B1872" s="23" t="s">
        <v>423</v>
      </c>
      <c r="C1872" s="23" t="s">
        <v>433</v>
      </c>
      <c r="D1872" s="23" t="s">
        <v>1783</v>
      </c>
      <c r="I1872" s="20" t="e">
        <f t="shared" si="29"/>
        <v>#N/A</v>
      </c>
      <c r="J1872" t="str">
        <f t="array" ref="J1872">IFERROR(INDEX($D$2:$D$3093, SMALL(IF($I$2:$I$3093 = 1, ROW($I$2:$I$3093) - ROW($I$2) + 1), ROWS($I$2:$I1872))), "")</f>
        <v/>
      </c>
      <c r="K1872" s="23"/>
    </row>
    <row r="1873" spans="1:11">
      <c r="A1873" s="22" t="s">
        <v>742</v>
      </c>
      <c r="B1873" s="23" t="s">
        <v>423</v>
      </c>
      <c r="C1873" s="23" t="s">
        <v>425</v>
      </c>
      <c r="D1873" s="23" t="s">
        <v>5474</v>
      </c>
      <c r="I1873" s="20" t="e">
        <f t="shared" si="29"/>
        <v>#N/A</v>
      </c>
      <c r="J1873" t="str">
        <f t="array" ref="J1873">IFERROR(INDEX($D$2:$D$3093, SMALL(IF($I$2:$I$3093 = 1, ROW($I$2:$I$3093) - ROW($I$2) + 1), ROWS($I$2:$I1873))), "")</f>
        <v/>
      </c>
      <c r="K1873" s="23"/>
    </row>
    <row r="1874" spans="1:11">
      <c r="A1874" s="22" t="s">
        <v>464</v>
      </c>
      <c r="B1874" s="23" t="s">
        <v>424</v>
      </c>
      <c r="C1874" s="23" t="s">
        <v>427</v>
      </c>
      <c r="D1874" s="23" t="s">
        <v>5473</v>
      </c>
      <c r="I1874" s="20" t="e">
        <f t="shared" si="29"/>
        <v>#N/A</v>
      </c>
      <c r="J1874" t="str">
        <f t="array" ref="J1874">IFERROR(INDEX($D$2:$D$3093, SMALL(IF($I$2:$I$3093 = 1, ROW($I$2:$I$3093) - ROW($I$2) + 1), ROWS($I$2:$I1874))), "")</f>
        <v/>
      </c>
      <c r="K1874" s="23"/>
    </row>
    <row r="1875" spans="1:11">
      <c r="A1875" s="22" t="s">
        <v>462</v>
      </c>
      <c r="B1875" s="23" t="s">
        <v>423</v>
      </c>
      <c r="C1875" s="23" t="s">
        <v>437</v>
      </c>
      <c r="D1875" s="23" t="s">
        <v>3086</v>
      </c>
      <c r="I1875" s="20" t="e">
        <f t="shared" si="29"/>
        <v>#N/A</v>
      </c>
      <c r="J1875" t="str">
        <f t="array" ref="J1875">IFERROR(INDEX($D$2:$D$3093, SMALL(IF($I$2:$I$3093 = 1, ROW($I$2:$I$3093) - ROW($I$2) + 1), ROWS($I$2:$I1875))), "")</f>
        <v/>
      </c>
      <c r="K1875" s="23"/>
    </row>
    <row r="1876" spans="1:11">
      <c r="A1876" s="22" t="s">
        <v>424</v>
      </c>
      <c r="B1876" s="23" t="s">
        <v>426</v>
      </c>
      <c r="C1876" s="23" t="s">
        <v>437</v>
      </c>
      <c r="D1876" s="23" t="s">
        <v>5475</v>
      </c>
      <c r="I1876" s="20" t="e">
        <f t="shared" si="29"/>
        <v>#N/A</v>
      </c>
      <c r="J1876" t="str">
        <f t="array" ref="J1876">IFERROR(INDEX($D$2:$D$3093, SMALL(IF($I$2:$I$3093 = 1, ROW($I$2:$I$3093) - ROW($I$2) + 1), ROWS($I$2:$I1876))), "")</f>
        <v/>
      </c>
      <c r="K1876" s="23"/>
    </row>
    <row r="1877" spans="1:11">
      <c r="A1877" s="22" t="s">
        <v>433</v>
      </c>
      <c r="B1877" s="23" t="s">
        <v>433</v>
      </c>
      <c r="C1877" s="23" t="s">
        <v>429</v>
      </c>
      <c r="D1877" s="23" t="s">
        <v>5476</v>
      </c>
      <c r="I1877" s="20" t="e">
        <f t="shared" si="29"/>
        <v>#N/A</v>
      </c>
      <c r="J1877" t="str">
        <f t="array" ref="J1877">IFERROR(INDEX($D$2:$D$3093, SMALL(IF($I$2:$I$3093 = 1, ROW($I$2:$I$3093) - ROW($I$2) + 1), ROWS($I$2:$I1877))), "")</f>
        <v/>
      </c>
      <c r="K1877" s="23"/>
    </row>
    <row r="1878" spans="1:11">
      <c r="A1878" s="22" t="s">
        <v>426</v>
      </c>
      <c r="B1878" s="23" t="s">
        <v>426</v>
      </c>
      <c r="C1878" s="23" t="s">
        <v>435</v>
      </c>
      <c r="D1878" s="23" t="s">
        <v>1289</v>
      </c>
      <c r="I1878" s="20" t="e">
        <f t="shared" si="29"/>
        <v>#N/A</v>
      </c>
      <c r="J1878" t="str">
        <f t="array" ref="J1878">IFERROR(INDEX($D$2:$D$3093, SMALL(IF($I$2:$I$3093 = 1, ROW($I$2:$I$3093) - ROW($I$2) + 1), ROWS($I$2:$I1878))), "")</f>
        <v/>
      </c>
      <c r="K1878" s="23"/>
    </row>
    <row r="1879" spans="1:11">
      <c r="A1879" s="22" t="s">
        <v>428</v>
      </c>
      <c r="B1879" s="23" t="s">
        <v>426</v>
      </c>
      <c r="C1879" s="23" t="s">
        <v>430</v>
      </c>
      <c r="D1879" s="23" t="s">
        <v>1485</v>
      </c>
      <c r="I1879" s="20" t="e">
        <f t="shared" si="29"/>
        <v>#N/A</v>
      </c>
      <c r="J1879" t="str">
        <f t="array" ref="J1879">IFERROR(INDEX($D$2:$D$3093, SMALL(IF($I$2:$I$3093 = 1, ROW($I$2:$I$3093) - ROW($I$2) + 1), ROWS($I$2:$I1879))), "")</f>
        <v/>
      </c>
      <c r="K1879" s="23"/>
    </row>
    <row r="1880" spans="1:11">
      <c r="A1880" s="22" t="s">
        <v>427</v>
      </c>
      <c r="B1880" s="23" t="s">
        <v>438</v>
      </c>
      <c r="C1880" s="23" t="s">
        <v>533</v>
      </c>
      <c r="D1880" s="23" t="s">
        <v>1463</v>
      </c>
      <c r="I1880" s="20" t="e">
        <f t="shared" si="29"/>
        <v>#N/A</v>
      </c>
      <c r="J1880" t="str">
        <f t="array" ref="J1880">IFERROR(INDEX($D$2:$D$3093, SMALL(IF($I$2:$I$3093 = 1, ROW($I$2:$I$3093) - ROW($I$2) + 1), ROWS($I$2:$I1880))), "")</f>
        <v/>
      </c>
      <c r="K1880" s="23"/>
    </row>
    <row r="1881" spans="1:11">
      <c r="A1881" s="22" t="s">
        <v>439</v>
      </c>
      <c r="B1881" s="23" t="s">
        <v>438</v>
      </c>
      <c r="C1881" s="23" t="s">
        <v>430</v>
      </c>
      <c r="D1881" s="23" t="s">
        <v>2904</v>
      </c>
      <c r="I1881" s="20" t="e">
        <f t="shared" si="29"/>
        <v>#N/A</v>
      </c>
      <c r="J1881" t="str">
        <f t="array" ref="J1881">IFERROR(INDEX($D$2:$D$3093, SMALL(IF($I$2:$I$3093 = 1, ROW($I$2:$I$3093) - ROW($I$2) + 1), ROWS($I$2:$I1881))), "")</f>
        <v/>
      </c>
      <c r="K1881" s="23"/>
    </row>
    <row r="1882" spans="1:11">
      <c r="A1882" s="22" t="s">
        <v>423</v>
      </c>
      <c r="B1882" s="23" t="s">
        <v>533</v>
      </c>
      <c r="C1882" s="23" t="s">
        <v>438</v>
      </c>
      <c r="D1882" s="23" t="s">
        <v>5477</v>
      </c>
      <c r="I1882" s="20" t="e">
        <f t="shared" si="29"/>
        <v>#N/A</v>
      </c>
      <c r="J1882" t="str">
        <f t="array" ref="J1882">IFERROR(INDEX($D$2:$D$3093, SMALL(IF($I$2:$I$3093 = 1, ROW($I$2:$I$3093) - ROW($I$2) + 1), ROWS($I$2:$I1882))), "")</f>
        <v/>
      </c>
      <c r="K1882" s="23"/>
    </row>
    <row r="1883" spans="1:11">
      <c r="A1883" s="22" t="s">
        <v>439</v>
      </c>
      <c r="B1883" s="23" t="s">
        <v>445</v>
      </c>
      <c r="C1883" s="23" t="s">
        <v>431</v>
      </c>
      <c r="D1883" s="23" t="s">
        <v>5478</v>
      </c>
      <c r="I1883" s="20" t="e">
        <f t="shared" si="29"/>
        <v>#N/A</v>
      </c>
      <c r="J1883" t="str">
        <f t="array" ref="J1883">IFERROR(INDEX($D$2:$D$3093, SMALL(IF($I$2:$I$3093 = 1, ROW($I$2:$I$3093) - ROW($I$2) + 1), ROWS($I$2:$I1883))), "")</f>
        <v/>
      </c>
      <c r="K1883" s="23"/>
    </row>
    <row r="1884" spans="1:11">
      <c r="A1884" s="22" t="s">
        <v>430</v>
      </c>
      <c r="B1884" s="23" t="s">
        <v>427</v>
      </c>
      <c r="C1884" s="23" t="s">
        <v>438</v>
      </c>
      <c r="D1884" s="23" t="s">
        <v>5479</v>
      </c>
      <c r="I1884" s="20" t="e">
        <f t="shared" si="29"/>
        <v>#N/A</v>
      </c>
      <c r="J1884" t="str">
        <f t="array" ref="J1884">IFERROR(INDEX($D$2:$D$3093, SMALL(IF($I$2:$I$3093 = 1, ROW($I$2:$I$3093) - ROW($I$2) + 1), ROWS($I$2:$I1884))), "")</f>
        <v/>
      </c>
      <c r="K1884" s="23"/>
    </row>
    <row r="1885" spans="1:11">
      <c r="A1885" s="22" t="s">
        <v>437</v>
      </c>
      <c r="B1885" s="23" t="s">
        <v>425</v>
      </c>
      <c r="C1885" s="23" t="s">
        <v>438</v>
      </c>
      <c r="D1885" s="23" t="s">
        <v>5480</v>
      </c>
      <c r="I1885" s="20" t="e">
        <f t="shared" si="29"/>
        <v>#N/A</v>
      </c>
      <c r="J1885" t="str">
        <f t="array" ref="J1885">IFERROR(INDEX($D$2:$D$3093, SMALL(IF($I$2:$I$3093 = 1, ROW($I$2:$I$3093) - ROW($I$2) + 1), ROWS($I$2:$I1885))), "")</f>
        <v/>
      </c>
      <c r="K1885" s="23"/>
    </row>
    <row r="1886" spans="1:11">
      <c r="A1886" s="22" t="s">
        <v>423</v>
      </c>
      <c r="B1886" s="23" t="s">
        <v>430</v>
      </c>
      <c r="C1886" s="23" t="s">
        <v>439</v>
      </c>
      <c r="D1886" s="23" t="s">
        <v>584</v>
      </c>
      <c r="I1886" s="20" t="e">
        <f t="shared" si="29"/>
        <v>#N/A</v>
      </c>
      <c r="J1886" t="str">
        <f t="array" ref="J1886">IFERROR(INDEX($D$2:$D$3093, SMALL(IF($I$2:$I$3093 = 1, ROW($I$2:$I$3093) - ROW($I$2) + 1), ROWS($I$2:$I1886))), "")</f>
        <v/>
      </c>
      <c r="K1886" s="23"/>
    </row>
    <row r="1887" spans="1:11">
      <c r="A1887" s="22" t="s">
        <v>427</v>
      </c>
      <c r="B1887" s="23" t="s">
        <v>426</v>
      </c>
      <c r="C1887" s="23" t="s">
        <v>435</v>
      </c>
      <c r="D1887" s="23" t="s">
        <v>5481</v>
      </c>
      <c r="I1887" s="20" t="e">
        <f t="shared" si="29"/>
        <v>#N/A</v>
      </c>
      <c r="J1887" t="str">
        <f t="array" ref="J1887">IFERROR(INDEX($D$2:$D$3093, SMALL(IF($I$2:$I$3093 = 1, ROW($I$2:$I$3093) - ROW($I$2) + 1), ROWS($I$2:$I1887))), "")</f>
        <v/>
      </c>
      <c r="K1887" s="23"/>
    </row>
    <row r="1888" spans="1:11">
      <c r="A1888" s="22" t="s">
        <v>460</v>
      </c>
      <c r="B1888" s="23" t="s">
        <v>423</v>
      </c>
      <c r="C1888" s="23" t="s">
        <v>533</v>
      </c>
      <c r="D1888" s="23" t="s">
        <v>5482</v>
      </c>
      <c r="I1888" s="20" t="e">
        <f t="shared" si="29"/>
        <v>#N/A</v>
      </c>
      <c r="J1888" t="str">
        <f t="array" ref="J1888">IFERROR(INDEX($D$2:$D$3093, SMALL(IF($I$2:$I$3093 = 1, ROW($I$2:$I$3093) - ROW($I$2) + 1), ROWS($I$2:$I1888))), "")</f>
        <v/>
      </c>
      <c r="K1888" s="23"/>
    </row>
    <row r="1889" spans="1:11">
      <c r="A1889" s="22" t="s">
        <v>432</v>
      </c>
      <c r="B1889" s="23" t="s">
        <v>434</v>
      </c>
      <c r="C1889" s="23" t="s">
        <v>435</v>
      </c>
      <c r="D1889" s="23" t="s">
        <v>1961</v>
      </c>
      <c r="I1889" s="20" t="e">
        <f t="shared" si="29"/>
        <v>#N/A</v>
      </c>
      <c r="J1889" t="str">
        <f t="array" ref="J1889">IFERROR(INDEX($D$2:$D$3093, SMALL(IF($I$2:$I$3093 = 1, ROW($I$2:$I$3093) - ROW($I$2) + 1), ROWS($I$2:$I1889))), "")</f>
        <v/>
      </c>
      <c r="K1889" s="23"/>
    </row>
    <row r="1890" spans="1:11">
      <c r="A1890" s="22" t="s">
        <v>437</v>
      </c>
      <c r="B1890" s="23" t="s">
        <v>429</v>
      </c>
      <c r="C1890" s="23" t="s">
        <v>433</v>
      </c>
      <c r="D1890" s="23" t="s">
        <v>2547</v>
      </c>
      <c r="I1890" s="20" t="e">
        <f t="shared" si="29"/>
        <v>#N/A</v>
      </c>
      <c r="J1890" t="str">
        <f t="array" ref="J1890">IFERROR(INDEX($D$2:$D$3093, SMALL(IF($I$2:$I$3093 = 1, ROW($I$2:$I$3093) - ROW($I$2) + 1), ROWS($I$2:$I1890))), "")</f>
        <v/>
      </c>
      <c r="K1890" s="23"/>
    </row>
    <row r="1891" spans="1:11">
      <c r="A1891" s="22" t="s">
        <v>437</v>
      </c>
      <c r="B1891" s="23" t="s">
        <v>428</v>
      </c>
      <c r="C1891" s="23" t="s">
        <v>425</v>
      </c>
      <c r="D1891" s="23" t="s">
        <v>2510</v>
      </c>
      <c r="I1891" s="20" t="e">
        <f t="shared" si="29"/>
        <v>#N/A</v>
      </c>
      <c r="J1891" t="str">
        <f t="array" ref="J1891">IFERROR(INDEX($D$2:$D$3093, SMALL(IF($I$2:$I$3093 = 1, ROW($I$2:$I$3093) - ROW($I$2) + 1), ROWS($I$2:$I1891))), "")</f>
        <v/>
      </c>
      <c r="K1891" s="23"/>
    </row>
    <row r="1892" spans="1:11">
      <c r="A1892" s="22" t="s">
        <v>438</v>
      </c>
      <c r="B1892" s="23" t="s">
        <v>425</v>
      </c>
      <c r="C1892" s="23" t="s">
        <v>454</v>
      </c>
      <c r="D1892" s="23" t="s">
        <v>2625</v>
      </c>
      <c r="I1892" s="20" t="e">
        <f t="shared" si="29"/>
        <v>#N/A</v>
      </c>
      <c r="J1892" t="str">
        <f t="array" ref="J1892">IFERROR(INDEX($D$2:$D$3093, SMALL(IF($I$2:$I$3093 = 1, ROW($I$2:$I$3093) - ROW($I$2) + 1), ROWS($I$2:$I1892))), "")</f>
        <v/>
      </c>
      <c r="K1892" s="23"/>
    </row>
    <row r="1893" spans="1:11">
      <c r="A1893" s="22" t="s">
        <v>423</v>
      </c>
      <c r="B1893" s="23" t="s">
        <v>440</v>
      </c>
      <c r="C1893" s="23" t="s">
        <v>424</v>
      </c>
      <c r="D1893" s="23" t="s">
        <v>642</v>
      </c>
      <c r="I1893" s="20" t="e">
        <f t="shared" si="29"/>
        <v>#N/A</v>
      </c>
      <c r="J1893" t="str">
        <f t="array" ref="J1893">IFERROR(INDEX($D$2:$D$3093, SMALL(IF($I$2:$I$3093 = 1, ROW($I$2:$I$3093) - ROW($I$2) + 1), ROWS($I$2:$I1893))), "")</f>
        <v/>
      </c>
      <c r="K1893" s="23"/>
    </row>
    <row r="1894" spans="1:11">
      <c r="A1894" s="22" t="s">
        <v>439</v>
      </c>
      <c r="B1894" s="23" t="s">
        <v>444</v>
      </c>
      <c r="C1894" s="23" t="s">
        <v>450</v>
      </c>
      <c r="D1894" s="23" t="s">
        <v>2973</v>
      </c>
      <c r="I1894" s="20" t="e">
        <f t="shared" si="29"/>
        <v>#N/A</v>
      </c>
      <c r="J1894" t="str">
        <f t="array" ref="J1894">IFERROR(INDEX($D$2:$D$3093, SMALL(IF($I$2:$I$3093 = 1, ROW($I$2:$I$3093) - ROW($I$2) + 1), ROWS($I$2:$I1894))), "")</f>
        <v/>
      </c>
      <c r="K1894" s="23"/>
    </row>
    <row r="1895" spans="1:11">
      <c r="A1895" s="22" t="s">
        <v>461</v>
      </c>
      <c r="B1895" s="23" t="s">
        <v>424</v>
      </c>
      <c r="C1895" s="23" t="s">
        <v>431</v>
      </c>
      <c r="D1895" s="23" t="s">
        <v>3036</v>
      </c>
      <c r="I1895" s="20" t="e">
        <f t="shared" si="29"/>
        <v>#N/A</v>
      </c>
      <c r="J1895" t="str">
        <f t="array" ref="J1895">IFERROR(INDEX($D$2:$D$3093, SMALL(IF($I$2:$I$3093 = 1, ROW($I$2:$I$3093) - ROW($I$2) + 1), ROWS($I$2:$I1895))), "")</f>
        <v/>
      </c>
      <c r="K1895" s="23"/>
    </row>
    <row r="1896" spans="1:11">
      <c r="A1896" s="22" t="s">
        <v>430</v>
      </c>
      <c r="B1896" s="23" t="s">
        <v>424</v>
      </c>
      <c r="C1896" s="23" t="s">
        <v>445</v>
      </c>
      <c r="D1896" s="23" t="s">
        <v>1588</v>
      </c>
      <c r="I1896" s="20" t="e">
        <f t="shared" si="29"/>
        <v>#N/A</v>
      </c>
      <c r="J1896" t="str">
        <f t="array" ref="J1896">IFERROR(INDEX($D$2:$D$3093, SMALL(IF($I$2:$I$3093 = 1, ROW($I$2:$I$3093) - ROW($I$2) + 1), ROWS($I$2:$I1896))), "")</f>
        <v/>
      </c>
      <c r="K1896" s="23"/>
    </row>
    <row r="1897" spans="1:11">
      <c r="A1897" s="22" t="s">
        <v>533</v>
      </c>
      <c r="B1897" s="23" t="s">
        <v>424</v>
      </c>
      <c r="C1897" s="23" t="s">
        <v>742</v>
      </c>
      <c r="D1897" s="23" t="s">
        <v>1057</v>
      </c>
      <c r="I1897" s="20" t="e">
        <f t="shared" si="29"/>
        <v>#N/A</v>
      </c>
      <c r="J1897" t="str">
        <f t="array" ref="J1897">IFERROR(INDEX($D$2:$D$3093, SMALL(IF($I$2:$I$3093 = 1, ROW($I$2:$I$3093) - ROW($I$2) + 1), ROWS($I$2:$I1897))), "")</f>
        <v/>
      </c>
      <c r="K1897" s="23"/>
    </row>
    <row r="1898" spans="1:11">
      <c r="A1898" s="22" t="s">
        <v>435</v>
      </c>
      <c r="B1898" s="23" t="s">
        <v>439</v>
      </c>
      <c r="C1898" s="23" t="s">
        <v>434</v>
      </c>
      <c r="D1898" s="23" t="s">
        <v>2327</v>
      </c>
      <c r="I1898" s="20" t="e">
        <f t="shared" si="29"/>
        <v>#N/A</v>
      </c>
      <c r="J1898" t="str">
        <f t="array" ref="J1898">IFERROR(INDEX($D$2:$D$3093, SMALL(IF($I$2:$I$3093 = 1, ROW($I$2:$I$3093) - ROW($I$2) + 1), ROWS($I$2:$I1898))), "")</f>
        <v/>
      </c>
      <c r="K1898" s="23"/>
    </row>
    <row r="1899" spans="1:11">
      <c r="A1899" s="22" t="s">
        <v>438</v>
      </c>
      <c r="B1899" s="23" t="s">
        <v>433</v>
      </c>
      <c r="C1899" s="23" t="s">
        <v>444</v>
      </c>
      <c r="D1899" s="23" t="s">
        <v>2718</v>
      </c>
      <c r="I1899" s="20" t="e">
        <f t="shared" si="29"/>
        <v>#N/A</v>
      </c>
      <c r="J1899" t="str">
        <f t="array" ref="J1899">IFERROR(INDEX($D$2:$D$3093, SMALL(IF($I$2:$I$3093 = 1, ROW($I$2:$I$3093) - ROW($I$2) + 1), ROWS($I$2:$I1899))), "")</f>
        <v/>
      </c>
      <c r="K1899" s="23"/>
    </row>
    <row r="1900" spans="1:11">
      <c r="A1900" s="22" t="s">
        <v>426</v>
      </c>
      <c r="B1900" s="23" t="s">
        <v>429</v>
      </c>
      <c r="C1900" s="23" t="s">
        <v>426</v>
      </c>
      <c r="D1900" s="23" t="s">
        <v>1312</v>
      </c>
      <c r="I1900" s="20" t="e">
        <f t="shared" si="29"/>
        <v>#N/A</v>
      </c>
      <c r="J1900" t="str">
        <f t="array" ref="J1900">IFERROR(INDEX($D$2:$D$3093, SMALL(IF($I$2:$I$3093 = 1, ROW($I$2:$I$3093) - ROW($I$2) + 1), ROWS($I$2:$I1900))), "")</f>
        <v/>
      </c>
      <c r="K1900" s="23"/>
    </row>
    <row r="1901" spans="1:11">
      <c r="A1901" s="22" t="s">
        <v>434</v>
      </c>
      <c r="B1901" s="23" t="s">
        <v>427</v>
      </c>
      <c r="C1901" s="23" t="s">
        <v>434</v>
      </c>
      <c r="D1901" s="23" t="s">
        <v>2110</v>
      </c>
      <c r="I1901" s="20" t="e">
        <f t="shared" si="29"/>
        <v>#N/A</v>
      </c>
      <c r="J1901" t="str">
        <f t="array" ref="J1901">IFERROR(INDEX($D$2:$D$3093, SMALL(IF($I$2:$I$3093 = 1, ROW($I$2:$I$3093) - ROW($I$2) + 1), ROWS($I$2:$I1901))), "")</f>
        <v/>
      </c>
      <c r="K1901" s="23"/>
    </row>
    <row r="1902" spans="1:11">
      <c r="A1902" s="22" t="s">
        <v>533</v>
      </c>
      <c r="B1902" s="23" t="s">
        <v>428</v>
      </c>
      <c r="C1902" s="23" t="s">
        <v>448</v>
      </c>
      <c r="D1902" s="23" t="s">
        <v>1136</v>
      </c>
      <c r="I1902" s="20" t="e">
        <f t="shared" si="29"/>
        <v>#N/A</v>
      </c>
      <c r="J1902" t="str">
        <f t="array" ref="J1902">IFERROR(INDEX($D$2:$D$3093, SMALL(IF($I$2:$I$3093 = 1, ROW($I$2:$I$3093) - ROW($I$2) + 1), ROWS($I$2:$I1902))), "")</f>
        <v/>
      </c>
      <c r="K1902" s="23"/>
    </row>
    <row r="1903" spans="1:11">
      <c r="A1903" s="22" t="s">
        <v>437</v>
      </c>
      <c r="B1903" s="23" t="s">
        <v>430</v>
      </c>
      <c r="C1903" s="23" t="s">
        <v>444</v>
      </c>
      <c r="D1903" s="23" t="s">
        <v>2565</v>
      </c>
      <c r="I1903" s="20" t="e">
        <f t="shared" si="29"/>
        <v>#N/A</v>
      </c>
      <c r="J1903" t="str">
        <f t="array" ref="J1903">IFERROR(INDEX($D$2:$D$3093, SMALL(IF($I$2:$I$3093 = 1, ROW($I$2:$I$3093) - ROW($I$2) + 1), ROWS($I$2:$I1903))), "")</f>
        <v/>
      </c>
      <c r="K1903" s="23"/>
    </row>
    <row r="1904" spans="1:11">
      <c r="A1904" s="22" t="s">
        <v>423</v>
      </c>
      <c r="B1904" s="23" t="s">
        <v>434</v>
      </c>
      <c r="C1904" s="23" t="s">
        <v>439</v>
      </c>
      <c r="D1904" s="23" t="s">
        <v>5484</v>
      </c>
      <c r="I1904" s="20" t="e">
        <f t="shared" si="29"/>
        <v>#N/A</v>
      </c>
      <c r="J1904" t="str">
        <f t="array" ref="J1904">IFERROR(INDEX($D$2:$D$3093, SMALL(IF($I$2:$I$3093 = 1, ROW($I$2:$I$3093) - ROW($I$2) + 1), ROWS($I$2:$I1904))), "")</f>
        <v/>
      </c>
      <c r="K1904" s="23"/>
    </row>
    <row r="1905" spans="1:11">
      <c r="A1905" s="22" t="s">
        <v>452</v>
      </c>
      <c r="B1905" s="23" t="s">
        <v>425</v>
      </c>
      <c r="C1905" s="23" t="s">
        <v>430</v>
      </c>
      <c r="D1905" s="23" t="s">
        <v>5483</v>
      </c>
      <c r="I1905" s="20" t="e">
        <f t="shared" si="29"/>
        <v>#N/A</v>
      </c>
      <c r="J1905" t="str">
        <f t="array" ref="J1905">IFERROR(INDEX($D$2:$D$3093, SMALL(IF($I$2:$I$3093 = 1, ROW($I$2:$I$3093) - ROW($I$2) + 1), ROWS($I$2:$I1905))), "")</f>
        <v/>
      </c>
      <c r="K1905" s="23"/>
    </row>
    <row r="1906" spans="1:11">
      <c r="A1906" s="22" t="s">
        <v>452</v>
      </c>
      <c r="B1906" s="23" t="s">
        <v>430</v>
      </c>
      <c r="C1906" s="23" t="s">
        <v>426</v>
      </c>
      <c r="D1906" s="23" t="s">
        <v>3021</v>
      </c>
      <c r="I1906" s="20" t="e">
        <f t="shared" si="29"/>
        <v>#N/A</v>
      </c>
      <c r="J1906" t="str">
        <f t="array" ref="J1906">IFERROR(INDEX($D$2:$D$3093, SMALL(IF($I$2:$I$3093 = 1, ROW($I$2:$I$3093) - ROW($I$2) + 1), ROWS($I$2:$I1906))), "")</f>
        <v/>
      </c>
      <c r="K1906" s="23"/>
    </row>
    <row r="1907" spans="1:11">
      <c r="A1907" s="22" t="s">
        <v>464</v>
      </c>
      <c r="B1907" s="23" t="s">
        <v>425</v>
      </c>
      <c r="C1907" s="23" t="s">
        <v>426</v>
      </c>
      <c r="D1907" s="23" t="s">
        <v>317</v>
      </c>
      <c r="I1907" s="20" t="e">
        <f t="shared" si="29"/>
        <v>#N/A</v>
      </c>
      <c r="J1907" t="str">
        <f t="array" ref="J1907">IFERROR(INDEX($D$2:$D$3093, SMALL(IF($I$2:$I$3093 = 1, ROW($I$2:$I$3093) - ROW($I$2) + 1), ROWS($I$2:$I1907))), "")</f>
        <v/>
      </c>
      <c r="K1907" s="23"/>
    </row>
    <row r="1908" spans="1:11">
      <c r="A1908" s="22" t="s">
        <v>533</v>
      </c>
      <c r="B1908" s="23" t="s">
        <v>428</v>
      </c>
      <c r="C1908" s="23" t="s">
        <v>449</v>
      </c>
      <c r="D1908" s="23" t="s">
        <v>1137</v>
      </c>
      <c r="I1908" s="20" t="e">
        <f t="shared" si="29"/>
        <v>#N/A</v>
      </c>
      <c r="J1908" t="str">
        <f t="array" ref="J1908">IFERROR(INDEX($D$2:$D$3093, SMALL(IF($I$2:$I$3093 = 1, ROW($I$2:$I$3093) - ROW($I$2) + 1), ROWS($I$2:$I1908))), "")</f>
        <v/>
      </c>
      <c r="K1908" s="23"/>
    </row>
    <row r="1909" spans="1:11">
      <c r="A1909" s="22" t="s">
        <v>433</v>
      </c>
      <c r="B1909" s="23" t="s">
        <v>431</v>
      </c>
      <c r="C1909" s="23" t="s">
        <v>533</v>
      </c>
      <c r="D1909" s="23" t="s">
        <v>2015</v>
      </c>
      <c r="I1909" s="20" t="e">
        <f t="shared" si="29"/>
        <v>#N/A</v>
      </c>
      <c r="J1909" t="str">
        <f t="array" ref="J1909">IFERROR(INDEX($D$2:$D$3093, SMALL(IF($I$2:$I$3093 = 1, ROW($I$2:$I$3093) - ROW($I$2) + 1), ROWS($I$2:$I1909))), "")</f>
        <v/>
      </c>
      <c r="K1909" s="23"/>
    </row>
    <row r="1910" spans="1:11">
      <c r="A1910" s="22" t="s">
        <v>424</v>
      </c>
      <c r="B1910" s="23" t="s">
        <v>432</v>
      </c>
      <c r="C1910" s="23" t="s">
        <v>441</v>
      </c>
      <c r="D1910" s="23" t="s">
        <v>699</v>
      </c>
      <c r="I1910" s="20" t="e">
        <f t="shared" si="29"/>
        <v>#N/A</v>
      </c>
      <c r="J1910" t="str">
        <f t="array" ref="J1910">IFERROR(INDEX($D$2:$D$3093, SMALL(IF($I$2:$I$3093 = 1, ROW($I$2:$I$3093) - ROW($I$2) + 1), ROWS($I$2:$I1910))), "")</f>
        <v/>
      </c>
      <c r="K1910" s="23"/>
    </row>
    <row r="1911" spans="1:11">
      <c r="A1911" s="22" t="s">
        <v>433</v>
      </c>
      <c r="B1911" s="23" t="s">
        <v>429</v>
      </c>
      <c r="C1911" s="23" t="s">
        <v>425</v>
      </c>
      <c r="D1911" s="23" t="s">
        <v>2007</v>
      </c>
      <c r="I1911" s="20" t="e">
        <f t="shared" si="29"/>
        <v>#N/A</v>
      </c>
      <c r="J1911" t="str">
        <f t="array" ref="J1911">IFERROR(INDEX($D$2:$D$3093, SMALL(IF($I$2:$I$3093 = 1, ROW($I$2:$I$3093) - ROW($I$2) + 1), ROWS($I$2:$I1911))), "")</f>
        <v/>
      </c>
      <c r="K1911" s="23"/>
    </row>
    <row r="1912" spans="1:11">
      <c r="A1912" s="22" t="s">
        <v>435</v>
      </c>
      <c r="B1912" s="23" t="s">
        <v>435</v>
      </c>
      <c r="C1912" s="23" t="s">
        <v>432</v>
      </c>
      <c r="D1912" s="23" t="s">
        <v>2295</v>
      </c>
      <c r="I1912" s="20" t="e">
        <f t="shared" si="29"/>
        <v>#N/A</v>
      </c>
      <c r="J1912" t="str">
        <f t="array" ref="J1912">IFERROR(INDEX($D$2:$D$3093, SMALL(IF($I$2:$I$3093 = 1, ROW($I$2:$I$3093) - ROW($I$2) + 1), ROWS($I$2:$I1912))), "")</f>
        <v/>
      </c>
      <c r="K1912" s="23"/>
    </row>
    <row r="1913" spans="1:11">
      <c r="A1913" s="22" t="s">
        <v>427</v>
      </c>
      <c r="B1913" s="23" t="s">
        <v>425</v>
      </c>
      <c r="C1913" s="23" t="s">
        <v>445</v>
      </c>
      <c r="D1913" s="23" t="s">
        <v>1358</v>
      </c>
      <c r="I1913" s="20" t="e">
        <f t="shared" si="29"/>
        <v>#N/A</v>
      </c>
      <c r="J1913" t="str">
        <f t="array" ref="J1913">IFERROR(INDEX($D$2:$D$3093, SMALL(IF($I$2:$I$3093 = 1, ROW($I$2:$I$3093) - ROW($I$2) + 1), ROWS($I$2:$I1913))), "")</f>
        <v/>
      </c>
      <c r="K1913" s="23"/>
    </row>
    <row r="1914" spans="1:11">
      <c r="A1914" s="22" t="s">
        <v>424</v>
      </c>
      <c r="B1914" s="23" t="s">
        <v>432</v>
      </c>
      <c r="C1914" s="23" t="s">
        <v>442</v>
      </c>
      <c r="D1914" s="23" t="s">
        <v>700</v>
      </c>
      <c r="I1914" s="20" t="e">
        <f t="shared" si="29"/>
        <v>#N/A</v>
      </c>
      <c r="J1914" t="str">
        <f t="array" ref="J1914">IFERROR(INDEX($D$2:$D$3093, SMALL(IF($I$2:$I$3093 = 1, ROW($I$2:$I$3093) - ROW($I$2) + 1), ROWS($I$2:$I1914))), "")</f>
        <v/>
      </c>
      <c r="K1914" s="23"/>
    </row>
    <row r="1915" spans="1:11">
      <c r="A1915" s="22" t="s">
        <v>425</v>
      </c>
      <c r="B1915" s="23" t="s">
        <v>429</v>
      </c>
      <c r="C1915" s="23" t="s">
        <v>480</v>
      </c>
      <c r="D1915" s="23" t="s">
        <v>900</v>
      </c>
      <c r="I1915" s="20" t="e">
        <f t="shared" si="29"/>
        <v>#N/A</v>
      </c>
      <c r="J1915" t="str">
        <f t="array" ref="J1915">IFERROR(INDEX($D$2:$D$3093, SMALL(IF($I$2:$I$3093 = 1, ROW($I$2:$I$3093) - ROW($I$2) + 1), ROWS($I$2:$I1915))), "")</f>
        <v/>
      </c>
      <c r="K1915" s="23"/>
    </row>
    <row r="1916" spans="1:11">
      <c r="A1916" s="22" t="s">
        <v>432</v>
      </c>
      <c r="B1916" s="23" t="s">
        <v>427</v>
      </c>
      <c r="C1916" s="23" t="s">
        <v>807</v>
      </c>
      <c r="D1916" s="23" t="s">
        <v>5486</v>
      </c>
      <c r="I1916" s="20" t="e">
        <f t="shared" si="29"/>
        <v>#N/A</v>
      </c>
      <c r="J1916" t="str">
        <f t="array" ref="J1916">IFERROR(INDEX($D$2:$D$3093, SMALL(IF($I$2:$I$3093 = 1, ROW($I$2:$I$3093) - ROW($I$2) + 1), ROWS($I$2:$I1916))), "")</f>
        <v/>
      </c>
      <c r="K1916" s="23"/>
    </row>
    <row r="1917" spans="1:11">
      <c r="A1917" s="22" t="s">
        <v>438</v>
      </c>
      <c r="B1917" s="23" t="s">
        <v>425</v>
      </c>
      <c r="C1917" s="23" t="s">
        <v>593</v>
      </c>
      <c r="D1917" s="23" t="s">
        <v>5485</v>
      </c>
      <c r="I1917" s="20" t="e">
        <f t="shared" si="29"/>
        <v>#N/A</v>
      </c>
      <c r="J1917" t="str">
        <f t="array" ref="J1917">IFERROR(INDEX($D$2:$D$3093, SMALL(IF($I$2:$I$3093 = 1, ROW($I$2:$I$3093) - ROW($I$2) + 1), ROWS($I$2:$I1917))), "")</f>
        <v/>
      </c>
      <c r="K1917" s="23"/>
    </row>
    <row r="1918" spans="1:11">
      <c r="A1918" s="22" t="s">
        <v>452</v>
      </c>
      <c r="B1918" s="23" t="s">
        <v>431</v>
      </c>
      <c r="C1918" s="23" t="s">
        <v>425</v>
      </c>
      <c r="D1918" s="23" t="s">
        <v>5487</v>
      </c>
      <c r="I1918" s="20" t="e">
        <f t="shared" si="29"/>
        <v>#N/A</v>
      </c>
      <c r="J1918" t="str">
        <f t="array" ref="J1918">IFERROR(INDEX($D$2:$D$3093, SMALL(IF($I$2:$I$3093 = 1, ROW($I$2:$I$3093) - ROW($I$2) + 1), ROWS($I$2:$I1918))), "")</f>
        <v/>
      </c>
      <c r="K1918" s="23"/>
    </row>
    <row r="1919" spans="1:11">
      <c r="A1919" s="22" t="s">
        <v>426</v>
      </c>
      <c r="B1919" s="23" t="s">
        <v>424</v>
      </c>
      <c r="C1919" s="23" t="s">
        <v>443</v>
      </c>
      <c r="D1919" s="23" t="s">
        <v>1230</v>
      </c>
      <c r="I1919" s="20" t="e">
        <f t="shared" si="29"/>
        <v>#N/A</v>
      </c>
      <c r="J1919" t="str">
        <f t="array" ref="J1919">IFERROR(INDEX($D$2:$D$3093, SMALL(IF($I$2:$I$3093 = 1, ROW($I$2:$I$3093) - ROW($I$2) + 1), ROWS($I$2:$I1919))), "")</f>
        <v/>
      </c>
      <c r="K1919" s="23"/>
    </row>
    <row r="1920" spans="1:11">
      <c r="A1920" s="22" t="s">
        <v>439</v>
      </c>
      <c r="B1920" s="23" t="s">
        <v>431</v>
      </c>
      <c r="C1920" s="23" t="s">
        <v>430</v>
      </c>
      <c r="D1920" s="23" t="s">
        <v>2843</v>
      </c>
      <c r="I1920" s="20" t="e">
        <f t="shared" si="29"/>
        <v>#N/A</v>
      </c>
      <c r="J1920" t="str">
        <f t="array" ref="J1920">IFERROR(INDEX($D$2:$D$3093, SMALL(IF($I$2:$I$3093 = 1, ROW($I$2:$I$3093) - ROW($I$2) + 1), ROWS($I$2:$I1920))), "")</f>
        <v/>
      </c>
      <c r="K1920" s="23"/>
    </row>
    <row r="1921" spans="1:11">
      <c r="A1921" s="22" t="s">
        <v>433</v>
      </c>
      <c r="B1921" s="23" t="s">
        <v>428</v>
      </c>
      <c r="C1921" s="23" t="s">
        <v>429</v>
      </c>
      <c r="D1921" s="23" t="s">
        <v>2001</v>
      </c>
      <c r="I1921" s="20" t="e">
        <f t="shared" si="29"/>
        <v>#N/A</v>
      </c>
      <c r="J1921" t="str">
        <f t="array" ref="J1921">IFERROR(INDEX($D$2:$D$3093, SMALL(IF($I$2:$I$3093 = 1, ROW($I$2:$I$3093) - ROW($I$2) + 1), ROWS($I$2:$I1921))), "")</f>
        <v/>
      </c>
      <c r="K1921" s="23"/>
    </row>
    <row r="1922" spans="1:11">
      <c r="A1922" s="22" t="s">
        <v>461</v>
      </c>
      <c r="B1922" s="23" t="s">
        <v>425</v>
      </c>
      <c r="C1922" s="23" t="s">
        <v>442</v>
      </c>
      <c r="D1922" s="23" t="s">
        <v>3052</v>
      </c>
      <c r="I1922" s="20" t="e">
        <f t="shared" si="29"/>
        <v>#N/A</v>
      </c>
      <c r="J1922" t="str">
        <f t="array" ref="J1922">IFERROR(INDEX($D$2:$D$3093, SMALL(IF($I$2:$I$3093 = 1, ROW($I$2:$I$3093) - ROW($I$2) + 1), ROWS($I$2:$I1922))), "")</f>
        <v/>
      </c>
      <c r="K1922" s="23"/>
    </row>
    <row r="1923" spans="1:11">
      <c r="A1923" s="22" t="s">
        <v>437</v>
      </c>
      <c r="B1923" s="23" t="s">
        <v>431</v>
      </c>
      <c r="C1923" s="23" t="s">
        <v>433</v>
      </c>
      <c r="D1923" s="23" t="s">
        <v>2584</v>
      </c>
      <c r="I1923" s="20" t="e">
        <f t="shared" ref="I1923:I1986" si="30">IF(AND(A1923=$G$6, B1923=$G$5), 1, 0)</f>
        <v>#N/A</v>
      </c>
      <c r="J1923" t="str">
        <f t="array" ref="J1923">IFERROR(INDEX($D$2:$D$3093, SMALL(IF($I$2:$I$3093 = 1, ROW($I$2:$I$3093) - ROW($I$2) + 1), ROWS($I$2:$I1923))), "")</f>
        <v/>
      </c>
      <c r="K1923" s="23"/>
    </row>
    <row r="1924" spans="1:11">
      <c r="A1924" s="22" t="s">
        <v>432</v>
      </c>
      <c r="B1924" s="23" t="s">
        <v>433</v>
      </c>
      <c r="C1924" s="23" t="s">
        <v>424</v>
      </c>
      <c r="D1924" s="23" t="s">
        <v>1957</v>
      </c>
      <c r="I1924" s="20" t="e">
        <f t="shared" si="30"/>
        <v>#N/A</v>
      </c>
      <c r="J1924" t="str">
        <f t="array" ref="J1924">IFERROR(INDEX($D$2:$D$3093, SMALL(IF($I$2:$I$3093 = 1, ROW($I$2:$I$3093) - ROW($I$2) + 1), ROWS($I$2:$I1924))), "")</f>
        <v/>
      </c>
      <c r="K1924" s="23"/>
    </row>
    <row r="1925" spans="1:11">
      <c r="A1925" s="22" t="s">
        <v>438</v>
      </c>
      <c r="B1925" s="23" t="s">
        <v>424</v>
      </c>
      <c r="C1925" s="23" t="s">
        <v>436</v>
      </c>
      <c r="D1925" s="23" t="s">
        <v>2603</v>
      </c>
      <c r="I1925" s="20" t="e">
        <f t="shared" si="30"/>
        <v>#N/A</v>
      </c>
      <c r="J1925" t="str">
        <f t="array" ref="J1925">IFERROR(INDEX($D$2:$D$3093, SMALL(IF($I$2:$I$3093 = 1, ROW($I$2:$I$3093) - ROW($I$2) + 1), ROWS($I$2:$I1925))), "")</f>
        <v/>
      </c>
      <c r="K1925" s="23"/>
    </row>
    <row r="1926" spans="1:11">
      <c r="A1926" s="22" t="s">
        <v>435</v>
      </c>
      <c r="B1926" s="23" t="s">
        <v>438</v>
      </c>
      <c r="C1926" s="23" t="s">
        <v>425</v>
      </c>
      <c r="D1926" s="23" t="s">
        <v>319</v>
      </c>
      <c r="I1926" s="20" t="e">
        <f t="shared" si="30"/>
        <v>#N/A</v>
      </c>
      <c r="J1926" t="str">
        <f t="array" ref="J1926">IFERROR(INDEX($D$2:$D$3093, SMALL(IF($I$2:$I$3093 = 1, ROW($I$2:$I$3093) - ROW($I$2) + 1), ROWS($I$2:$I1926))), "")</f>
        <v/>
      </c>
      <c r="K1926" s="23"/>
    </row>
    <row r="1927" spans="1:11">
      <c r="A1927" s="22" t="s">
        <v>436</v>
      </c>
      <c r="B1927" s="23" t="s">
        <v>428</v>
      </c>
      <c r="C1927" s="23" t="s">
        <v>533</v>
      </c>
      <c r="D1927" s="23" t="s">
        <v>2379</v>
      </c>
      <c r="I1927" s="20" t="e">
        <f t="shared" si="30"/>
        <v>#N/A</v>
      </c>
      <c r="J1927" t="str">
        <f t="array" ref="J1927">IFERROR(INDEX($D$2:$D$3093, SMALL(IF($I$2:$I$3093 = 1, ROW($I$2:$I$3093) - ROW($I$2) + 1), ROWS($I$2:$I1927))), "")</f>
        <v/>
      </c>
      <c r="K1927" s="23"/>
    </row>
    <row r="1928" spans="1:11">
      <c r="A1928" s="22" t="s">
        <v>426</v>
      </c>
      <c r="B1928" s="23" t="s">
        <v>432</v>
      </c>
      <c r="C1928" s="23" t="s">
        <v>425</v>
      </c>
      <c r="D1928" s="23" t="s">
        <v>1326</v>
      </c>
      <c r="I1928" s="20" t="e">
        <f t="shared" si="30"/>
        <v>#N/A</v>
      </c>
      <c r="J1928" t="str">
        <f t="array" ref="J1928">IFERROR(INDEX($D$2:$D$3093, SMALL(IF($I$2:$I$3093 = 1, ROW($I$2:$I$3093) - ROW($I$2) + 1), ROWS($I$2:$I1928))), "")</f>
        <v/>
      </c>
      <c r="K1928" s="23"/>
    </row>
    <row r="1929" spans="1:11">
      <c r="A1929" s="22" t="s">
        <v>426</v>
      </c>
      <c r="B1929" s="23" t="s">
        <v>427</v>
      </c>
      <c r="C1929" s="23" t="s">
        <v>431</v>
      </c>
      <c r="D1929" s="23" t="s">
        <v>1300</v>
      </c>
      <c r="I1929" s="20" t="e">
        <f t="shared" si="30"/>
        <v>#N/A</v>
      </c>
      <c r="J1929" t="str">
        <f t="array" ref="J1929">IFERROR(INDEX($D$2:$D$3093, SMALL(IF($I$2:$I$3093 = 1, ROW($I$2:$I$3093) - ROW($I$2) + 1), ROWS($I$2:$I1929))), "")</f>
        <v/>
      </c>
      <c r="K1929" s="23"/>
    </row>
    <row r="1930" spans="1:11">
      <c r="A1930" s="22" t="s">
        <v>438</v>
      </c>
      <c r="B1930" s="23" t="s">
        <v>427</v>
      </c>
      <c r="C1930" s="23" t="s">
        <v>450</v>
      </c>
      <c r="D1930" s="23" t="s">
        <v>2660</v>
      </c>
      <c r="I1930" s="20" t="e">
        <f t="shared" si="30"/>
        <v>#N/A</v>
      </c>
      <c r="J1930" t="str">
        <f t="array" ref="J1930">IFERROR(INDEX($D$2:$D$3093, SMALL(IF($I$2:$I$3093 = 1, ROW($I$2:$I$3093) - ROW($I$2) + 1), ROWS($I$2:$I1930))), "")</f>
        <v/>
      </c>
      <c r="K1930" s="23"/>
    </row>
    <row r="1931" spans="1:11">
      <c r="A1931" s="22" t="s">
        <v>426</v>
      </c>
      <c r="B1931" s="23" t="s">
        <v>424</v>
      </c>
      <c r="C1931" s="23" t="s">
        <v>444</v>
      </c>
      <c r="D1931" s="23" t="s">
        <v>1231</v>
      </c>
      <c r="I1931" s="20" t="e">
        <f t="shared" si="30"/>
        <v>#N/A</v>
      </c>
      <c r="J1931" t="str">
        <f t="array" ref="J1931">IFERROR(INDEX($D$2:$D$3093, SMALL(IF($I$2:$I$3093 = 1, ROW($I$2:$I$3093) - ROW($I$2) + 1), ROWS($I$2:$I1931))), "")</f>
        <v/>
      </c>
      <c r="K1931" s="23"/>
    </row>
    <row r="1932" spans="1:11">
      <c r="A1932" s="22" t="s">
        <v>427</v>
      </c>
      <c r="B1932" s="23" t="s">
        <v>423</v>
      </c>
      <c r="C1932" s="23" t="s">
        <v>436</v>
      </c>
      <c r="D1932" s="23" t="s">
        <v>5488</v>
      </c>
      <c r="I1932" s="20" t="e">
        <f t="shared" si="30"/>
        <v>#N/A</v>
      </c>
      <c r="J1932" t="str">
        <f t="array" ref="J1932">IFERROR(INDEX($D$2:$D$3093, SMALL(IF($I$2:$I$3093 = 1, ROW($I$2:$I$3093) - ROW($I$2) + 1), ROWS($I$2:$I1932))), "")</f>
        <v/>
      </c>
      <c r="K1932" s="23"/>
    </row>
    <row r="1933" spans="1:11">
      <c r="A1933" s="22" t="s">
        <v>439</v>
      </c>
      <c r="B1933" s="23" t="s">
        <v>428</v>
      </c>
      <c r="C1933" s="23" t="s">
        <v>438</v>
      </c>
      <c r="D1933" s="23" t="s">
        <v>5489</v>
      </c>
      <c r="I1933" s="20" t="e">
        <f t="shared" si="30"/>
        <v>#N/A</v>
      </c>
      <c r="J1933" t="str">
        <f t="array" ref="J1933">IFERROR(INDEX($D$2:$D$3093, SMALL(IF($I$2:$I$3093 = 1, ROW($I$2:$I$3093) - ROW($I$2) + 1), ROWS($I$2:$I1933))), "")</f>
        <v/>
      </c>
      <c r="K1933" s="23"/>
    </row>
    <row r="1934" spans="1:11">
      <c r="A1934" s="22" t="s">
        <v>439</v>
      </c>
      <c r="B1934" s="23" t="s">
        <v>438</v>
      </c>
      <c r="C1934" s="23" t="s">
        <v>431</v>
      </c>
      <c r="D1934" s="23" t="s">
        <v>320</v>
      </c>
      <c r="I1934" s="20" t="e">
        <f t="shared" si="30"/>
        <v>#N/A</v>
      </c>
      <c r="J1934" t="str">
        <f t="array" ref="J1934">IFERROR(INDEX($D$2:$D$3093, SMALL(IF($I$2:$I$3093 = 1, ROW($I$2:$I$3093) - ROW($I$2) + 1), ROWS($I$2:$I1934))), "")</f>
        <v/>
      </c>
      <c r="K1934" s="23"/>
    </row>
    <row r="1935" spans="1:11">
      <c r="A1935" s="22" t="s">
        <v>430</v>
      </c>
      <c r="B1935" s="23" t="s">
        <v>433</v>
      </c>
      <c r="C1935" s="23" t="s">
        <v>440</v>
      </c>
      <c r="D1935" s="23" t="s">
        <v>1739</v>
      </c>
      <c r="I1935" s="20" t="e">
        <f t="shared" si="30"/>
        <v>#N/A</v>
      </c>
      <c r="J1935" t="str">
        <f t="array" ref="J1935">IFERROR(INDEX($D$2:$D$3093, SMALL(IF($I$2:$I$3093 = 1, ROW($I$2:$I$3093) - ROW($I$2) + 1), ROWS($I$2:$I1935))), "")</f>
        <v/>
      </c>
      <c r="K1935" s="23"/>
    </row>
    <row r="1936" spans="1:11">
      <c r="A1936" s="22" t="s">
        <v>427</v>
      </c>
      <c r="B1936" s="23" t="s">
        <v>434</v>
      </c>
      <c r="C1936" s="23" t="s">
        <v>431</v>
      </c>
      <c r="D1936" s="23" t="s">
        <v>1434</v>
      </c>
      <c r="I1936" s="20" t="e">
        <f t="shared" si="30"/>
        <v>#N/A</v>
      </c>
      <c r="J1936" t="str">
        <f t="array" ref="J1936">IFERROR(INDEX($D$2:$D$3093, SMALL(IF($I$2:$I$3093 = 1, ROW($I$2:$I$3093) - ROW($I$2) + 1), ROWS($I$2:$I1936))), "")</f>
        <v/>
      </c>
      <c r="K1936" s="23"/>
    </row>
    <row r="1937" spans="1:11">
      <c r="A1937" s="22" t="s">
        <v>437</v>
      </c>
      <c r="B1937" s="23" t="s">
        <v>428</v>
      </c>
      <c r="C1937" s="23" t="s">
        <v>463</v>
      </c>
      <c r="D1937" s="23" t="s">
        <v>2529</v>
      </c>
      <c r="I1937" s="20" t="e">
        <f t="shared" si="30"/>
        <v>#N/A</v>
      </c>
      <c r="J1937" t="str">
        <f t="array" ref="J1937">IFERROR(INDEX($D$2:$D$3093, SMALL(IF($I$2:$I$3093 = 1, ROW($I$2:$I$3093) - ROW($I$2) + 1), ROWS($I$2:$I1937))), "")</f>
        <v/>
      </c>
      <c r="K1937" s="23"/>
    </row>
    <row r="1938" spans="1:11">
      <c r="A1938" s="22" t="s">
        <v>430</v>
      </c>
      <c r="B1938" s="23" t="s">
        <v>435</v>
      </c>
      <c r="C1938" s="23" t="s">
        <v>435</v>
      </c>
      <c r="D1938" s="23" t="s">
        <v>1774</v>
      </c>
      <c r="I1938" s="20" t="e">
        <f t="shared" si="30"/>
        <v>#N/A</v>
      </c>
      <c r="J1938" t="str">
        <f t="array" ref="J1938">IFERROR(INDEX($D$2:$D$3093, SMALL(IF($I$2:$I$3093 = 1, ROW($I$2:$I$3093) - ROW($I$2) + 1), ROWS($I$2:$I1938))), "")</f>
        <v/>
      </c>
      <c r="K1938" s="23"/>
    </row>
    <row r="1939" spans="1:11">
      <c r="A1939" s="22" t="s">
        <v>434</v>
      </c>
      <c r="B1939" s="23" t="s">
        <v>432</v>
      </c>
      <c r="C1939" s="23" t="s">
        <v>593</v>
      </c>
      <c r="D1939" s="23" t="s">
        <v>2171</v>
      </c>
      <c r="I1939" s="20" t="e">
        <f t="shared" si="30"/>
        <v>#N/A</v>
      </c>
      <c r="J1939" t="str">
        <f t="array" ref="J1939">IFERROR(INDEX($D$2:$D$3093, SMALL(IF($I$2:$I$3093 = 1, ROW($I$2:$I$3093) - ROW($I$2) + 1), ROWS($I$2:$I1939))), "")</f>
        <v/>
      </c>
      <c r="K1939" s="23"/>
    </row>
    <row r="1940" spans="1:11">
      <c r="A1940" s="22" t="s">
        <v>427</v>
      </c>
      <c r="B1940" s="23" t="s">
        <v>423</v>
      </c>
      <c r="C1940" s="23" t="s">
        <v>437</v>
      </c>
      <c r="D1940" s="23" t="s">
        <v>1334</v>
      </c>
      <c r="I1940" s="20" t="e">
        <f t="shared" si="30"/>
        <v>#N/A</v>
      </c>
      <c r="J1940" t="str">
        <f t="array" ref="J1940">IFERROR(INDEX($D$2:$D$3093, SMALL(IF($I$2:$I$3093 = 1, ROW($I$2:$I$3093) - ROW($I$2) + 1), ROWS($I$2:$I1940))), "")</f>
        <v/>
      </c>
      <c r="K1940" s="23"/>
    </row>
    <row r="1941" spans="1:11">
      <c r="A1941" s="22" t="s">
        <v>433</v>
      </c>
      <c r="B1941" s="23" t="s">
        <v>423</v>
      </c>
      <c r="C1941" s="23" t="s">
        <v>425</v>
      </c>
      <c r="D1941" s="23" t="s">
        <v>1984</v>
      </c>
      <c r="I1941" s="20" t="e">
        <f t="shared" si="30"/>
        <v>#N/A</v>
      </c>
      <c r="J1941" t="str">
        <f t="array" ref="J1941">IFERROR(INDEX($D$2:$D$3093, SMALL(IF($I$2:$I$3093 = 1, ROW($I$2:$I$3093) - ROW($I$2) + 1), ROWS($I$2:$I1941))), "")</f>
        <v/>
      </c>
      <c r="K1941" s="23"/>
    </row>
    <row r="1942" spans="1:11">
      <c r="A1942" s="22" t="s">
        <v>438</v>
      </c>
      <c r="B1942" s="23" t="s">
        <v>429</v>
      </c>
      <c r="C1942" s="23" t="s">
        <v>430</v>
      </c>
      <c r="D1942" s="23" t="s">
        <v>2677</v>
      </c>
      <c r="I1942" s="20" t="e">
        <f t="shared" si="30"/>
        <v>#N/A</v>
      </c>
      <c r="J1942" t="str">
        <f t="array" ref="J1942">IFERROR(INDEX($D$2:$D$3093, SMALL(IF($I$2:$I$3093 = 1, ROW($I$2:$I$3093) - ROW($I$2) + 1), ROWS($I$2:$I1942))), "")</f>
        <v/>
      </c>
      <c r="K1942" s="23"/>
    </row>
    <row r="1943" spans="1:11">
      <c r="A1943" s="22" t="s">
        <v>437</v>
      </c>
      <c r="B1943" s="23" t="s">
        <v>533</v>
      </c>
      <c r="C1943" s="23" t="s">
        <v>448</v>
      </c>
      <c r="D1943" s="23" t="s">
        <v>2472</v>
      </c>
      <c r="I1943" s="20" t="e">
        <f t="shared" si="30"/>
        <v>#N/A</v>
      </c>
      <c r="J1943" t="str">
        <f t="array" ref="J1943">IFERROR(INDEX($D$2:$D$3093, SMALL(IF($I$2:$I$3093 = 1, ROW($I$2:$I$3093) - ROW($I$2) + 1), ROWS($I$2:$I1943))), "")</f>
        <v/>
      </c>
      <c r="K1943" s="23"/>
    </row>
    <row r="1944" spans="1:11">
      <c r="A1944" s="22" t="s">
        <v>435</v>
      </c>
      <c r="B1944" s="23" t="s">
        <v>442</v>
      </c>
      <c r="C1944" s="23" t="s">
        <v>434</v>
      </c>
      <c r="D1944" s="23" t="s">
        <v>2351</v>
      </c>
      <c r="I1944" s="20" t="e">
        <f t="shared" si="30"/>
        <v>#N/A</v>
      </c>
      <c r="J1944" t="str">
        <f t="array" ref="J1944">IFERROR(INDEX($D$2:$D$3093, SMALL(IF($I$2:$I$3093 = 1, ROW($I$2:$I$3093) - ROW($I$2) + 1), ROWS($I$2:$I1944))), "")</f>
        <v/>
      </c>
      <c r="K1944" s="23"/>
    </row>
    <row r="1945" spans="1:11">
      <c r="A1945" s="22" t="s">
        <v>452</v>
      </c>
      <c r="B1945" s="23" t="s">
        <v>427</v>
      </c>
      <c r="C1945" s="23" t="s">
        <v>533</v>
      </c>
      <c r="D1945" s="23" t="s">
        <v>322</v>
      </c>
      <c r="I1945" s="20" t="e">
        <f t="shared" si="30"/>
        <v>#N/A</v>
      </c>
      <c r="J1945" t="str">
        <f t="array" ref="J1945">IFERROR(INDEX($D$2:$D$3093, SMALL(IF($I$2:$I$3093 = 1, ROW($I$2:$I$3093) - ROW($I$2) + 1), ROWS($I$2:$I1945))), "")</f>
        <v/>
      </c>
      <c r="K1945" s="23"/>
    </row>
    <row r="1946" spans="1:11">
      <c r="A1946" s="22" t="s">
        <v>430</v>
      </c>
      <c r="B1946" s="23" t="s">
        <v>435</v>
      </c>
      <c r="C1946" s="23" t="s">
        <v>436</v>
      </c>
      <c r="D1946" s="23" t="s">
        <v>5491</v>
      </c>
      <c r="I1946" s="20" t="e">
        <f t="shared" si="30"/>
        <v>#N/A</v>
      </c>
      <c r="J1946" t="str">
        <f t="array" ref="J1946">IFERROR(INDEX($D$2:$D$3093, SMALL(IF($I$2:$I$3093 = 1, ROW($I$2:$I$3093) - ROW($I$2) + 1), ROWS($I$2:$I1946))), "")</f>
        <v/>
      </c>
      <c r="K1946" s="23"/>
    </row>
    <row r="1947" spans="1:11">
      <c r="A1947" s="22" t="s">
        <v>437</v>
      </c>
      <c r="B1947" s="23" t="s">
        <v>424</v>
      </c>
      <c r="C1947" s="23" t="s">
        <v>436</v>
      </c>
      <c r="D1947" s="23" t="s">
        <v>5490</v>
      </c>
      <c r="I1947" s="20" t="e">
        <f t="shared" si="30"/>
        <v>#N/A</v>
      </c>
      <c r="J1947" t="str">
        <f t="array" ref="J1947">IFERROR(INDEX($D$2:$D$3093, SMALL(IF($I$2:$I$3093 = 1, ROW($I$2:$I$3093) - ROW($I$2) + 1), ROWS($I$2:$I1947))), "")</f>
        <v/>
      </c>
      <c r="K1947" s="23"/>
    </row>
    <row r="1948" spans="1:11">
      <c r="A1948" s="22" t="s">
        <v>427</v>
      </c>
      <c r="B1948" s="23" t="s">
        <v>429</v>
      </c>
      <c r="C1948" s="23" t="s">
        <v>424</v>
      </c>
      <c r="D1948" s="23" t="s">
        <v>1396</v>
      </c>
      <c r="I1948" s="20" t="e">
        <f t="shared" si="30"/>
        <v>#N/A</v>
      </c>
      <c r="J1948" t="str">
        <f t="array" ref="J1948">IFERROR(INDEX($D$2:$D$3093, SMALL(IF($I$2:$I$3093 = 1, ROW($I$2:$I$3093) - ROW($I$2) + 1), ROWS($I$2:$I1948))), "")</f>
        <v/>
      </c>
      <c r="K1948" s="23"/>
    </row>
    <row r="1949" spans="1:11">
      <c r="A1949" s="22" t="s">
        <v>427</v>
      </c>
      <c r="B1949" s="23" t="s">
        <v>432</v>
      </c>
      <c r="C1949" s="23" t="s">
        <v>439</v>
      </c>
      <c r="D1949" s="23" t="s">
        <v>1418</v>
      </c>
      <c r="I1949" s="20" t="e">
        <f t="shared" si="30"/>
        <v>#N/A</v>
      </c>
      <c r="J1949" t="str">
        <f t="array" ref="J1949">IFERROR(INDEX($D$2:$D$3093, SMALL(IF($I$2:$I$3093 = 1, ROW($I$2:$I$3093) - ROW($I$2) + 1), ROWS($I$2:$I1949))), "")</f>
        <v/>
      </c>
      <c r="K1949" s="23"/>
    </row>
    <row r="1950" spans="1:11">
      <c r="A1950" s="22" t="s">
        <v>533</v>
      </c>
      <c r="B1950" s="23" t="s">
        <v>425</v>
      </c>
      <c r="C1950" s="23" t="s">
        <v>437</v>
      </c>
      <c r="D1950" s="23" t="s">
        <v>1075</v>
      </c>
      <c r="I1950" s="20" t="e">
        <f t="shared" si="30"/>
        <v>#N/A</v>
      </c>
      <c r="J1950" t="str">
        <f t="array" ref="J1950">IFERROR(INDEX($D$2:$D$3093, SMALL(IF($I$2:$I$3093 = 1, ROW($I$2:$I$3093) - ROW($I$2) + 1), ROWS($I$2:$I1950))), "")</f>
        <v/>
      </c>
      <c r="K1950" s="23"/>
    </row>
    <row r="1951" spans="1:11">
      <c r="A1951" s="22" t="s">
        <v>427</v>
      </c>
      <c r="B1951" s="23" t="s">
        <v>431</v>
      </c>
      <c r="C1951" s="23" t="s">
        <v>431</v>
      </c>
      <c r="D1951" s="23" t="s">
        <v>1405</v>
      </c>
      <c r="I1951" s="20" t="e">
        <f t="shared" si="30"/>
        <v>#N/A</v>
      </c>
      <c r="J1951" t="str">
        <f t="array" ref="J1951">IFERROR(INDEX($D$2:$D$3093, SMALL(IF($I$2:$I$3093 = 1, ROW($I$2:$I$3093) - ROW($I$2) + 1), ROWS($I$2:$I1951))), "")</f>
        <v/>
      </c>
      <c r="K1951" s="23"/>
    </row>
    <row r="1952" spans="1:11">
      <c r="A1952" s="22" t="s">
        <v>533</v>
      </c>
      <c r="B1952" s="23" t="s">
        <v>431</v>
      </c>
      <c r="C1952" s="23" t="s">
        <v>434</v>
      </c>
      <c r="D1952" s="23" t="s">
        <v>1182</v>
      </c>
      <c r="I1952" s="20" t="e">
        <f t="shared" si="30"/>
        <v>#N/A</v>
      </c>
      <c r="J1952" t="str">
        <f t="array" ref="J1952">IFERROR(INDEX($D$2:$D$3093, SMALL(IF($I$2:$I$3093 = 1, ROW($I$2:$I$3093) - ROW($I$2) + 1), ROWS($I$2:$I1952))), "")</f>
        <v/>
      </c>
      <c r="K1952" s="23"/>
    </row>
    <row r="1953" spans="1:11">
      <c r="A1953" s="22" t="s">
        <v>425</v>
      </c>
      <c r="B1953" s="23" t="s">
        <v>429</v>
      </c>
      <c r="C1953" s="23" t="s">
        <v>467</v>
      </c>
      <c r="D1953" s="23" t="s">
        <v>896</v>
      </c>
      <c r="I1953" s="20" t="e">
        <f t="shared" si="30"/>
        <v>#N/A</v>
      </c>
      <c r="J1953" t="str">
        <f t="array" ref="J1953">IFERROR(INDEX($D$2:$D$3093, SMALL(IF($I$2:$I$3093 = 1, ROW($I$2:$I$3093) - ROW($I$2) + 1), ROWS($I$2:$I1953))), "")</f>
        <v/>
      </c>
      <c r="K1953" s="23"/>
    </row>
    <row r="1954" spans="1:11">
      <c r="A1954" s="22" t="s">
        <v>425</v>
      </c>
      <c r="B1954" s="23" t="s">
        <v>429</v>
      </c>
      <c r="C1954" s="23" t="s">
        <v>746</v>
      </c>
      <c r="D1954" s="23" t="s">
        <v>897</v>
      </c>
      <c r="I1954" s="20" t="e">
        <f t="shared" si="30"/>
        <v>#N/A</v>
      </c>
      <c r="J1954" t="str">
        <f t="array" ref="J1954">IFERROR(INDEX($D$2:$D$3093, SMALL(IF($I$2:$I$3093 = 1, ROW($I$2:$I$3093) - ROW($I$2) + 1), ROWS($I$2:$I1954))), "")</f>
        <v/>
      </c>
      <c r="K1954" s="23"/>
    </row>
    <row r="1955" spans="1:11">
      <c r="A1955" s="22" t="s">
        <v>424</v>
      </c>
      <c r="B1955" s="23" t="s">
        <v>435</v>
      </c>
      <c r="C1955" s="23" t="s">
        <v>424</v>
      </c>
      <c r="D1955" s="23" t="s">
        <v>709</v>
      </c>
      <c r="I1955" s="20" t="e">
        <f t="shared" si="30"/>
        <v>#N/A</v>
      </c>
      <c r="J1955" t="str">
        <f t="array" ref="J1955">IFERROR(INDEX($D$2:$D$3093, SMALL(IF($I$2:$I$3093 = 1, ROW($I$2:$I$3093) - ROW($I$2) + 1), ROWS($I$2:$I1955))), "")</f>
        <v/>
      </c>
      <c r="K1955" s="23"/>
    </row>
    <row r="1956" spans="1:11">
      <c r="A1956" s="22" t="s">
        <v>533</v>
      </c>
      <c r="B1956" s="23" t="s">
        <v>424</v>
      </c>
      <c r="C1956" s="23" t="s">
        <v>464</v>
      </c>
      <c r="D1956" s="23" t="s">
        <v>1058</v>
      </c>
      <c r="I1956" s="20" t="e">
        <f t="shared" si="30"/>
        <v>#N/A</v>
      </c>
      <c r="J1956" t="str">
        <f t="array" ref="J1956">IFERROR(INDEX($D$2:$D$3093, SMALL(IF($I$2:$I$3093 = 1, ROW($I$2:$I$3093) - ROW($I$2) + 1), ROWS($I$2:$I1956))), "")</f>
        <v/>
      </c>
      <c r="K1956" s="23"/>
    </row>
    <row r="1957" spans="1:11">
      <c r="A1957" s="22" t="s">
        <v>434</v>
      </c>
      <c r="B1957" s="23" t="s">
        <v>425</v>
      </c>
      <c r="C1957" s="23" t="s">
        <v>445</v>
      </c>
      <c r="D1957" s="23" t="s">
        <v>5492</v>
      </c>
      <c r="I1957" s="20" t="e">
        <f t="shared" si="30"/>
        <v>#N/A</v>
      </c>
      <c r="J1957" t="str">
        <f t="array" ref="J1957">IFERROR(INDEX($D$2:$D$3093, SMALL(IF($I$2:$I$3093 = 1, ROW($I$2:$I$3093) - ROW($I$2) + 1), ROWS($I$2:$I1957))), "")</f>
        <v/>
      </c>
      <c r="K1957" s="23"/>
    </row>
    <row r="1958" spans="1:11">
      <c r="A1958" s="22" t="s">
        <v>439</v>
      </c>
      <c r="B1958" s="23" t="s">
        <v>440</v>
      </c>
      <c r="C1958" s="23" t="s">
        <v>434</v>
      </c>
      <c r="D1958" s="23" t="s">
        <v>5493</v>
      </c>
      <c r="I1958" s="20" t="e">
        <f t="shared" si="30"/>
        <v>#N/A</v>
      </c>
      <c r="J1958" t="str">
        <f t="array" ref="J1958">IFERROR(INDEX($D$2:$D$3093, SMALL(IF($I$2:$I$3093 = 1, ROW($I$2:$I$3093) - ROW($I$2) + 1), ROWS($I$2:$I1958))), "")</f>
        <v/>
      </c>
      <c r="K1958" s="23"/>
    </row>
    <row r="1959" spans="1:11">
      <c r="A1959" s="22" t="s">
        <v>437</v>
      </c>
      <c r="B1959" s="23" t="s">
        <v>423</v>
      </c>
      <c r="C1959" s="23" t="s">
        <v>742</v>
      </c>
      <c r="D1959" s="23" t="s">
        <v>2421</v>
      </c>
      <c r="I1959" s="20" t="e">
        <f t="shared" si="30"/>
        <v>#N/A</v>
      </c>
      <c r="J1959" t="str">
        <f t="array" ref="J1959">IFERROR(INDEX($D$2:$D$3093, SMALL(IF($I$2:$I$3093 = 1, ROW($I$2:$I$3093) - ROW($I$2) + 1), ROWS($I$2:$I1959))), "")</f>
        <v/>
      </c>
      <c r="K1959" s="23"/>
    </row>
    <row r="1960" spans="1:11">
      <c r="A1960" s="22" t="s">
        <v>439</v>
      </c>
      <c r="B1960" s="23" t="s">
        <v>430</v>
      </c>
      <c r="C1960" s="23" t="s">
        <v>426</v>
      </c>
      <c r="D1960" s="23" t="s">
        <v>2836</v>
      </c>
      <c r="I1960" s="20" t="e">
        <f t="shared" si="30"/>
        <v>#N/A</v>
      </c>
      <c r="J1960" t="str">
        <f t="array" ref="J1960">IFERROR(INDEX($D$2:$D$3093, SMALL(IF($I$2:$I$3093 = 1, ROW($I$2:$I$3093) - ROW($I$2) + 1), ROWS($I$2:$I1960))), "")</f>
        <v/>
      </c>
      <c r="K1960" s="23"/>
    </row>
    <row r="1961" spans="1:11">
      <c r="A1961" s="22" t="s">
        <v>425</v>
      </c>
      <c r="B1961" s="23" t="s">
        <v>425</v>
      </c>
      <c r="C1961" s="23" t="s">
        <v>746</v>
      </c>
      <c r="D1961" s="23" t="s">
        <v>799</v>
      </c>
      <c r="I1961" s="20" t="e">
        <f t="shared" si="30"/>
        <v>#N/A</v>
      </c>
      <c r="J1961" t="str">
        <f t="array" ref="J1961">IFERROR(INDEX($D$2:$D$3093, SMALL(IF($I$2:$I$3093 = 1, ROW($I$2:$I$3093) - ROW($I$2) + 1), ROWS($I$2:$I1961))), "")</f>
        <v/>
      </c>
      <c r="K1961" s="23"/>
    </row>
    <row r="1962" spans="1:11">
      <c r="A1962" s="22" t="s">
        <v>533</v>
      </c>
      <c r="B1962" s="23" t="s">
        <v>424</v>
      </c>
      <c r="C1962" s="23" t="s">
        <v>465</v>
      </c>
      <c r="D1962" s="23" t="s">
        <v>5494</v>
      </c>
      <c r="I1962" s="20" t="e">
        <f t="shared" si="30"/>
        <v>#N/A</v>
      </c>
      <c r="J1962" t="str">
        <f t="array" ref="J1962">IFERROR(INDEX($D$2:$D$3093, SMALL(IF($I$2:$I$3093 = 1, ROW($I$2:$I$3093) - ROW($I$2) + 1), ROWS($I$2:$I1962))), "")</f>
        <v/>
      </c>
      <c r="K1962" s="23"/>
    </row>
    <row r="1963" spans="1:11">
      <c r="A1963" s="22" t="s">
        <v>438</v>
      </c>
      <c r="B1963" s="23" t="s">
        <v>433</v>
      </c>
      <c r="C1963" s="23" t="s">
        <v>445</v>
      </c>
      <c r="D1963" s="23" t="s">
        <v>5495</v>
      </c>
      <c r="I1963" s="20" t="e">
        <f t="shared" si="30"/>
        <v>#N/A</v>
      </c>
      <c r="J1963" t="str">
        <f t="array" ref="J1963">IFERROR(INDEX($D$2:$D$3093, SMALL(IF($I$2:$I$3093 = 1, ROW($I$2:$I$3093) - ROW($I$2) + 1), ROWS($I$2:$I1963))), "")</f>
        <v/>
      </c>
      <c r="K1963" s="23"/>
    </row>
    <row r="1964" spans="1:11">
      <c r="A1964" s="22" t="s">
        <v>437</v>
      </c>
      <c r="B1964" s="23" t="s">
        <v>428</v>
      </c>
      <c r="C1964" s="23" t="s">
        <v>464</v>
      </c>
      <c r="D1964" s="23" t="s">
        <v>2530</v>
      </c>
      <c r="I1964" s="20" t="e">
        <f t="shared" si="30"/>
        <v>#N/A</v>
      </c>
      <c r="J1964" t="str">
        <f t="array" ref="J1964">IFERROR(INDEX($D$2:$D$3093, SMALL(IF($I$2:$I$3093 = 1, ROW($I$2:$I$3093) - ROW($I$2) + 1), ROWS($I$2:$I1964))), "")</f>
        <v/>
      </c>
      <c r="K1964" s="23"/>
    </row>
    <row r="1965" spans="1:11">
      <c r="A1965" s="22" t="s">
        <v>434</v>
      </c>
      <c r="B1965" s="23" t="s">
        <v>430</v>
      </c>
      <c r="C1965" s="23" t="s">
        <v>437</v>
      </c>
      <c r="D1965" s="23" t="s">
        <v>2143</v>
      </c>
      <c r="I1965" s="20" t="e">
        <f t="shared" si="30"/>
        <v>#N/A</v>
      </c>
      <c r="J1965" t="str">
        <f t="array" ref="J1965">IFERROR(INDEX($D$2:$D$3093, SMALL(IF($I$2:$I$3093 = 1, ROW($I$2:$I$3093) - ROW($I$2) + 1), ROWS($I$2:$I1965))), "")</f>
        <v/>
      </c>
      <c r="K1965" s="23"/>
    </row>
    <row r="1966" spans="1:11">
      <c r="A1966" s="22" t="s">
        <v>427</v>
      </c>
      <c r="B1966" s="23" t="s">
        <v>428</v>
      </c>
      <c r="C1966" s="23" t="s">
        <v>533</v>
      </c>
      <c r="D1966" s="23" t="s">
        <v>1392</v>
      </c>
      <c r="I1966" s="20" t="e">
        <f t="shared" si="30"/>
        <v>#N/A</v>
      </c>
      <c r="J1966" t="str">
        <f t="array" ref="J1966">IFERROR(INDEX($D$2:$D$3093, SMALL(IF($I$2:$I$3093 = 1, ROW($I$2:$I$3093) - ROW($I$2) + 1), ROWS($I$2:$I1966))), "")</f>
        <v/>
      </c>
      <c r="K1966" s="23"/>
    </row>
    <row r="1967" spans="1:11">
      <c r="A1967" s="22" t="s">
        <v>452</v>
      </c>
      <c r="B1967" s="23" t="s">
        <v>428</v>
      </c>
      <c r="C1967" s="23" t="s">
        <v>425</v>
      </c>
      <c r="D1967" s="23" t="s">
        <v>3014</v>
      </c>
      <c r="I1967" s="20" t="e">
        <f t="shared" si="30"/>
        <v>#N/A</v>
      </c>
      <c r="J1967" t="str">
        <f t="array" ref="J1967">IFERROR(INDEX($D$2:$D$3093, SMALL(IF($I$2:$I$3093 = 1, ROW($I$2:$I$3093) - ROW($I$2) + 1), ROWS($I$2:$I1967))), "")</f>
        <v/>
      </c>
      <c r="K1967" s="23"/>
    </row>
    <row r="1968" spans="1:11">
      <c r="A1968" s="22" t="s">
        <v>435</v>
      </c>
      <c r="B1968" s="23" t="s">
        <v>424</v>
      </c>
      <c r="C1968" s="23" t="s">
        <v>430</v>
      </c>
      <c r="D1968" s="23" t="s">
        <v>2252</v>
      </c>
      <c r="I1968" s="20" t="e">
        <f t="shared" si="30"/>
        <v>#N/A</v>
      </c>
      <c r="J1968" t="str">
        <f t="array" ref="J1968">IFERROR(INDEX($D$2:$D$3093, SMALL(IF($I$2:$I$3093 = 1, ROW($I$2:$I$3093) - ROW($I$2) + 1), ROWS($I$2:$I1968))), "")</f>
        <v/>
      </c>
      <c r="K1968" s="23"/>
    </row>
    <row r="1969" spans="1:11">
      <c r="A1969" s="22" t="s">
        <v>431</v>
      </c>
      <c r="B1969" s="23" t="s">
        <v>435</v>
      </c>
      <c r="C1969" s="23" t="s">
        <v>426</v>
      </c>
      <c r="D1969" s="23" t="s">
        <v>1849</v>
      </c>
      <c r="I1969" s="20" t="e">
        <f t="shared" si="30"/>
        <v>#N/A</v>
      </c>
      <c r="J1969" t="str">
        <f t="array" ref="J1969">IFERROR(INDEX($D$2:$D$3093, SMALL(IF($I$2:$I$3093 = 1, ROW($I$2:$I$3093) - ROW($I$2) + 1), ROWS($I$2:$I1969))), "")</f>
        <v/>
      </c>
      <c r="K1969" s="23"/>
    </row>
    <row r="1970" spans="1:11">
      <c r="A1970" s="22" t="s">
        <v>439</v>
      </c>
      <c r="B1970" s="23" t="s">
        <v>437</v>
      </c>
      <c r="C1970" s="23" t="s">
        <v>436</v>
      </c>
      <c r="D1970" s="23" t="s">
        <v>2894</v>
      </c>
      <c r="I1970" s="20" t="e">
        <f t="shared" si="30"/>
        <v>#N/A</v>
      </c>
      <c r="J1970" t="str">
        <f t="array" ref="J1970">IFERROR(INDEX($D$2:$D$3093, SMALL(IF($I$2:$I$3093 = 1, ROW($I$2:$I$3093) - ROW($I$2) + 1), ROWS($I$2:$I1970))), "")</f>
        <v/>
      </c>
      <c r="K1970" s="23"/>
    </row>
    <row r="1971" spans="1:11">
      <c r="A1971" s="22" t="s">
        <v>462</v>
      </c>
      <c r="B1971" s="23" t="s">
        <v>423</v>
      </c>
      <c r="C1971" s="23" t="s">
        <v>438</v>
      </c>
      <c r="D1971" s="23" t="s">
        <v>3087</v>
      </c>
      <c r="I1971" s="20" t="e">
        <f t="shared" si="30"/>
        <v>#N/A</v>
      </c>
      <c r="J1971" t="str">
        <f t="array" ref="J1971">IFERROR(INDEX($D$2:$D$3093, SMALL(IF($I$2:$I$3093 = 1, ROW($I$2:$I$3093) - ROW($I$2) + 1), ROWS($I$2:$I1971))), "")</f>
        <v/>
      </c>
      <c r="K1971" s="23"/>
    </row>
    <row r="1972" spans="1:11">
      <c r="A1972" s="22" t="s">
        <v>431</v>
      </c>
      <c r="B1972" s="23" t="s">
        <v>437</v>
      </c>
      <c r="C1972" s="23" t="s">
        <v>434</v>
      </c>
      <c r="D1972" s="23" t="s">
        <v>1866</v>
      </c>
      <c r="I1972" s="20" t="e">
        <f t="shared" si="30"/>
        <v>#N/A</v>
      </c>
      <c r="J1972" t="str">
        <f t="array" ref="J1972">IFERROR(INDEX($D$2:$D$3093, SMALL(IF($I$2:$I$3093 = 1, ROW($I$2:$I$3093) - ROW($I$2) + 1), ROWS($I$2:$I1972))), "")</f>
        <v/>
      </c>
      <c r="K1972" s="23"/>
    </row>
    <row r="1973" spans="1:11">
      <c r="A1973" s="22" t="s">
        <v>426</v>
      </c>
      <c r="B1973" s="23" t="s">
        <v>430</v>
      </c>
      <c r="C1973" s="23" t="s">
        <v>433</v>
      </c>
      <c r="D1973" s="23" t="s">
        <v>325</v>
      </c>
      <c r="I1973" s="20" t="e">
        <f t="shared" si="30"/>
        <v>#N/A</v>
      </c>
      <c r="J1973" t="str">
        <f t="array" ref="J1973">IFERROR(INDEX($D$2:$D$3093, SMALL(IF($I$2:$I$3093 = 1, ROW($I$2:$I$3093) - ROW($I$2) + 1), ROWS($I$2:$I1973))), "")</f>
        <v/>
      </c>
      <c r="K1973" s="23"/>
    </row>
    <row r="1974" spans="1:11">
      <c r="A1974" s="22" t="s">
        <v>425</v>
      </c>
      <c r="B1974" s="23" t="s">
        <v>429</v>
      </c>
      <c r="C1974" s="23" t="s">
        <v>481</v>
      </c>
      <c r="D1974" s="23" t="s">
        <v>5496</v>
      </c>
      <c r="I1974" s="20" t="e">
        <f t="shared" si="30"/>
        <v>#N/A</v>
      </c>
      <c r="J1974" t="str">
        <f t="array" ref="J1974">IFERROR(INDEX($D$2:$D$3093, SMALL(IF($I$2:$I$3093 = 1, ROW($I$2:$I$3093) - ROW($I$2) + 1), ROWS($I$2:$I1974))), "")</f>
        <v/>
      </c>
      <c r="K1974" s="23"/>
    </row>
    <row r="1975" spans="1:11">
      <c r="A1975" s="22" t="s">
        <v>425</v>
      </c>
      <c r="B1975" s="23" t="s">
        <v>430</v>
      </c>
      <c r="C1975" s="23" t="s">
        <v>445</v>
      </c>
      <c r="D1975" s="23" t="s">
        <v>5497</v>
      </c>
      <c r="I1975" s="20" t="e">
        <f t="shared" si="30"/>
        <v>#N/A</v>
      </c>
      <c r="J1975" t="str">
        <f t="array" ref="J1975">IFERROR(INDEX($D$2:$D$3093, SMALL(IF($I$2:$I$3093 = 1, ROW($I$2:$I$3093) - ROW($I$2) + 1), ROWS($I$2:$I1975))), "")</f>
        <v/>
      </c>
      <c r="K1975" s="23"/>
    </row>
    <row r="1976" spans="1:11">
      <c r="A1976" s="22" t="s">
        <v>436</v>
      </c>
      <c r="B1976" s="23" t="s">
        <v>432</v>
      </c>
      <c r="C1976" s="23" t="s">
        <v>423</v>
      </c>
      <c r="D1976" s="23" t="s">
        <v>2396</v>
      </c>
      <c r="I1976" s="20" t="e">
        <f t="shared" si="30"/>
        <v>#N/A</v>
      </c>
      <c r="J1976" t="str">
        <f t="array" ref="J1976">IFERROR(INDEX($D$2:$D$3093, SMALL(IF($I$2:$I$3093 = 1, ROW($I$2:$I$3093) - ROW($I$2) + 1), ROWS($I$2:$I1976))), "")</f>
        <v/>
      </c>
      <c r="K1976" s="23"/>
    </row>
    <row r="1977" spans="1:11">
      <c r="A1977" s="22" t="s">
        <v>436</v>
      </c>
      <c r="B1977" s="23" t="s">
        <v>432</v>
      </c>
      <c r="C1977" s="23" t="s">
        <v>424</v>
      </c>
      <c r="D1977" s="23" t="s">
        <v>2397</v>
      </c>
      <c r="I1977" s="20" t="e">
        <f t="shared" si="30"/>
        <v>#N/A</v>
      </c>
      <c r="J1977" t="str">
        <f t="array" ref="J1977">IFERROR(INDEX($D$2:$D$3093, SMALL(IF($I$2:$I$3093 = 1, ROW($I$2:$I$3093) - ROW($I$2) + 1), ROWS($I$2:$I1977))), "")</f>
        <v/>
      </c>
      <c r="K1977" s="23"/>
    </row>
    <row r="1978" spans="1:11">
      <c r="A1978" s="22" t="s">
        <v>461</v>
      </c>
      <c r="B1978" s="23" t="s">
        <v>425</v>
      </c>
      <c r="C1978" s="23" t="s">
        <v>443</v>
      </c>
      <c r="D1978" s="23" t="s">
        <v>3053</v>
      </c>
      <c r="I1978" s="20" t="e">
        <f t="shared" si="30"/>
        <v>#N/A</v>
      </c>
      <c r="J1978" t="str">
        <f t="array" ref="J1978">IFERROR(INDEX($D$2:$D$3093, SMALL(IF($I$2:$I$3093 = 1, ROW($I$2:$I$3093) - ROW($I$2) + 1), ROWS($I$2:$I1978))), "")</f>
        <v/>
      </c>
      <c r="K1978" s="23"/>
    </row>
    <row r="1979" spans="1:11">
      <c r="A1979" s="22" t="s">
        <v>436</v>
      </c>
      <c r="B1979" s="23" t="s">
        <v>433</v>
      </c>
      <c r="C1979" s="23" t="s">
        <v>426</v>
      </c>
      <c r="D1979" s="23" t="s">
        <v>2399</v>
      </c>
      <c r="I1979" s="20" t="e">
        <f t="shared" si="30"/>
        <v>#N/A</v>
      </c>
      <c r="J1979" t="str">
        <f t="array" ref="J1979">IFERROR(INDEX($D$2:$D$3093, SMALL(IF($I$2:$I$3093 = 1, ROW($I$2:$I$3093) - ROW($I$2) + 1), ROWS($I$2:$I1979))), "")</f>
        <v/>
      </c>
      <c r="K1979" s="23"/>
    </row>
    <row r="1980" spans="1:11">
      <c r="A1980" s="22" t="s">
        <v>438</v>
      </c>
      <c r="B1980" s="23" t="s">
        <v>432</v>
      </c>
      <c r="C1980" s="23" t="s">
        <v>431</v>
      </c>
      <c r="D1980" s="23" t="s">
        <v>5499</v>
      </c>
      <c r="I1980" s="20" t="e">
        <f t="shared" si="30"/>
        <v>#N/A</v>
      </c>
      <c r="J1980" t="str">
        <f t="array" ref="J1980">IFERROR(INDEX($D$2:$D$3093, SMALL(IF($I$2:$I$3093 = 1, ROW($I$2:$I$3093) - ROW($I$2) + 1), ROWS($I$2:$I1980))), "")</f>
        <v/>
      </c>
      <c r="K1980" s="23"/>
    </row>
    <row r="1981" spans="1:11">
      <c r="A1981" s="22" t="s">
        <v>439</v>
      </c>
      <c r="B1981" s="23" t="s">
        <v>428</v>
      </c>
      <c r="C1981" s="23" t="s">
        <v>440</v>
      </c>
      <c r="D1981" s="23" t="s">
        <v>5498</v>
      </c>
      <c r="I1981" s="20" t="e">
        <f t="shared" si="30"/>
        <v>#N/A</v>
      </c>
      <c r="J1981" t="str">
        <f t="array" ref="J1981">IFERROR(INDEX($D$2:$D$3093, SMALL(IF($I$2:$I$3093 = 1, ROW($I$2:$I$3093) - ROW($I$2) + 1), ROWS($I$2:$I1981))), "")</f>
        <v/>
      </c>
      <c r="K1981" s="23"/>
    </row>
    <row r="1982" spans="1:11">
      <c r="A1982" s="22" t="s">
        <v>423</v>
      </c>
      <c r="B1982" s="23" t="s">
        <v>438</v>
      </c>
      <c r="C1982" s="23" t="s">
        <v>427</v>
      </c>
      <c r="D1982" s="23" t="s">
        <v>328</v>
      </c>
      <c r="I1982" s="20" t="e">
        <f t="shared" si="30"/>
        <v>#N/A</v>
      </c>
      <c r="J1982" t="str">
        <f t="array" ref="J1982">IFERROR(INDEX($D$2:$D$3093, SMALL(IF($I$2:$I$3093 = 1, ROW($I$2:$I$3093) - ROW($I$2) + 1), ROWS($I$2:$I1982))), "")</f>
        <v/>
      </c>
      <c r="K1982" s="23"/>
    </row>
    <row r="1983" spans="1:11">
      <c r="A1983" s="22" t="s">
        <v>533</v>
      </c>
      <c r="B1983" s="23" t="s">
        <v>426</v>
      </c>
      <c r="C1983" s="23" t="s">
        <v>449</v>
      </c>
      <c r="D1983" s="23" t="s">
        <v>1098</v>
      </c>
      <c r="I1983" s="20" t="e">
        <f t="shared" si="30"/>
        <v>#N/A</v>
      </c>
      <c r="J1983" t="str">
        <f t="array" ref="J1983">IFERROR(INDEX($D$2:$D$3093, SMALL(IF($I$2:$I$3093 = 1, ROW($I$2:$I$3093) - ROW($I$2) + 1), ROWS($I$2:$I1983))), "")</f>
        <v/>
      </c>
      <c r="K1983" s="23"/>
    </row>
    <row r="1984" spans="1:11">
      <c r="A1984" s="22" t="s">
        <v>439</v>
      </c>
      <c r="B1984" s="23" t="s">
        <v>432</v>
      </c>
      <c r="C1984" s="23" t="s">
        <v>432</v>
      </c>
      <c r="D1984" s="23" t="s">
        <v>2853</v>
      </c>
      <c r="I1984" s="20" t="e">
        <f t="shared" si="30"/>
        <v>#N/A</v>
      </c>
      <c r="J1984" t="str">
        <f t="array" ref="J1984">IFERROR(INDEX($D$2:$D$3093, SMALL(IF($I$2:$I$3093 = 1, ROW($I$2:$I$3093) - ROW($I$2) + 1), ROWS($I$2:$I1984))), "")</f>
        <v/>
      </c>
      <c r="K1984" s="23"/>
    </row>
    <row r="1985" spans="1:11">
      <c r="A1985" s="22" t="s">
        <v>439</v>
      </c>
      <c r="B1985" s="23" t="s">
        <v>444</v>
      </c>
      <c r="C1985" s="23" t="s">
        <v>438</v>
      </c>
      <c r="D1985" s="23" t="s">
        <v>2965</v>
      </c>
      <c r="I1985" s="20" t="e">
        <f t="shared" si="30"/>
        <v>#N/A</v>
      </c>
      <c r="J1985" t="str">
        <f t="array" ref="J1985">IFERROR(INDEX($D$2:$D$3093, SMALL(IF($I$2:$I$3093 = 1, ROW($I$2:$I$3093) - ROW($I$2) + 1), ROWS($I$2:$I1985))), "")</f>
        <v/>
      </c>
      <c r="K1985" s="23"/>
    </row>
    <row r="1986" spans="1:11">
      <c r="A1986" s="22" t="s">
        <v>425</v>
      </c>
      <c r="B1986" s="23" t="s">
        <v>424</v>
      </c>
      <c r="C1986" s="23" t="s">
        <v>492</v>
      </c>
      <c r="D1986" s="23" t="s">
        <v>757</v>
      </c>
      <c r="I1986" s="20" t="e">
        <f t="shared" si="30"/>
        <v>#N/A</v>
      </c>
      <c r="J1986" t="str">
        <f t="array" ref="J1986">IFERROR(INDEX($D$2:$D$3093, SMALL(IF($I$2:$I$3093 = 1, ROW($I$2:$I$3093) - ROW($I$2) + 1), ROWS($I$2:$I1986))), "")</f>
        <v/>
      </c>
      <c r="K1986" s="23"/>
    </row>
    <row r="1987" spans="1:11">
      <c r="A1987" s="22" t="s">
        <v>439</v>
      </c>
      <c r="B1987" s="23" t="s">
        <v>438</v>
      </c>
      <c r="C1987" s="23" t="s">
        <v>432</v>
      </c>
      <c r="D1987" s="23" t="s">
        <v>2905</v>
      </c>
      <c r="I1987" s="20" t="e">
        <f t="shared" ref="I1987:I2050" si="31">IF(AND(A1987=$G$6, B1987=$G$5), 1, 0)</f>
        <v>#N/A</v>
      </c>
      <c r="J1987" t="str">
        <f t="array" ref="J1987">IFERROR(INDEX($D$2:$D$3093, SMALL(IF($I$2:$I$3093 = 1, ROW($I$2:$I$3093) - ROW($I$2) + 1), ROWS($I$2:$I1987))), "")</f>
        <v/>
      </c>
      <c r="K1987" s="23"/>
    </row>
    <row r="1988" spans="1:11">
      <c r="A1988" s="22" t="s">
        <v>423</v>
      </c>
      <c r="B1988" s="23" t="s">
        <v>428</v>
      </c>
      <c r="C1988" s="23" t="s">
        <v>426</v>
      </c>
      <c r="D1988" s="23" t="s">
        <v>573</v>
      </c>
      <c r="I1988" s="20" t="e">
        <f t="shared" si="31"/>
        <v>#N/A</v>
      </c>
      <c r="J1988" t="str">
        <f t="array" ref="J1988">IFERROR(INDEX($D$2:$D$3093, SMALL(IF($I$2:$I$3093 = 1, ROW($I$2:$I$3093) - ROW($I$2) + 1), ROWS($I$2:$I1988))), "")</f>
        <v/>
      </c>
      <c r="K1988" s="23"/>
    </row>
    <row r="1989" spans="1:11">
      <c r="A1989" s="22" t="s">
        <v>425</v>
      </c>
      <c r="B1989" s="23" t="s">
        <v>429</v>
      </c>
      <c r="C1989" s="23" t="s">
        <v>482</v>
      </c>
      <c r="D1989" s="23" t="s">
        <v>5501</v>
      </c>
      <c r="I1989" s="20" t="e">
        <f t="shared" si="31"/>
        <v>#N/A</v>
      </c>
      <c r="J1989" t="str">
        <f t="array" ref="J1989">IFERROR(INDEX($D$2:$D$3093, SMALL(IF($I$2:$I$3093 = 1, ROW($I$2:$I$3093) - ROW($I$2) + 1), ROWS($I$2:$I1989))), "")</f>
        <v/>
      </c>
      <c r="K1989" s="23"/>
    </row>
    <row r="1990" spans="1:11">
      <c r="A1990" s="22" t="s">
        <v>426</v>
      </c>
      <c r="B1990" s="23" t="s">
        <v>533</v>
      </c>
      <c r="C1990" s="23" t="s">
        <v>445</v>
      </c>
      <c r="D1990" s="23" t="s">
        <v>5500</v>
      </c>
      <c r="I1990" s="20" t="e">
        <f t="shared" si="31"/>
        <v>#N/A</v>
      </c>
      <c r="J1990" t="str">
        <f t="array" ref="J1990">IFERROR(INDEX($D$2:$D$3093, SMALL(IF($I$2:$I$3093 = 1, ROW($I$2:$I$3093) - ROW($I$2) + 1), ROWS($I$2:$I1990))), "")</f>
        <v/>
      </c>
      <c r="K1990" s="23"/>
    </row>
    <row r="1991" spans="1:11">
      <c r="A1991" s="22" t="s">
        <v>425</v>
      </c>
      <c r="B1991" s="23" t="s">
        <v>428</v>
      </c>
      <c r="C1991" s="23" t="s">
        <v>450</v>
      </c>
      <c r="D1991" s="23" t="s">
        <v>866</v>
      </c>
      <c r="I1991" s="20" t="e">
        <f t="shared" si="31"/>
        <v>#N/A</v>
      </c>
      <c r="J1991" t="str">
        <f t="array" ref="J1991">IFERROR(INDEX($D$2:$D$3093, SMALL(IF($I$2:$I$3093 = 1, ROW($I$2:$I$3093) - ROW($I$2) + 1), ROWS($I$2:$I1991))), "")</f>
        <v/>
      </c>
      <c r="K1991" s="23"/>
    </row>
    <row r="1992" spans="1:11">
      <c r="A1992" s="22" t="s">
        <v>432</v>
      </c>
      <c r="B1992" s="23" t="s">
        <v>434</v>
      </c>
      <c r="C1992" s="23" t="s">
        <v>437</v>
      </c>
      <c r="D1992" s="23" t="s">
        <v>1962</v>
      </c>
      <c r="I1992" s="20" t="e">
        <f t="shared" si="31"/>
        <v>#N/A</v>
      </c>
      <c r="J1992" t="str">
        <f t="array" ref="J1992">IFERROR(INDEX($D$2:$D$3093, SMALL(IF($I$2:$I$3093 = 1, ROW($I$2:$I$3093) - ROW($I$2) + 1), ROWS($I$2:$I1992))), "")</f>
        <v/>
      </c>
      <c r="K1992" s="23"/>
    </row>
    <row r="1993" spans="1:11">
      <c r="A1993" s="22" t="s">
        <v>429</v>
      </c>
      <c r="B1993" s="23" t="s">
        <v>434</v>
      </c>
      <c r="C1993" s="23" t="s">
        <v>428</v>
      </c>
      <c r="D1993" s="23" t="s">
        <v>329</v>
      </c>
      <c r="I1993" s="20" t="e">
        <f t="shared" si="31"/>
        <v>#N/A</v>
      </c>
      <c r="J1993" t="str">
        <f t="array" ref="J1993">IFERROR(INDEX($D$2:$D$3093, SMALL(IF($I$2:$I$3093 = 1, ROW($I$2:$I$3093) - ROW($I$2) + 1), ROWS($I$2:$I1993))), "")</f>
        <v/>
      </c>
      <c r="K1993" s="23"/>
    </row>
    <row r="1994" spans="1:11">
      <c r="A1994" s="22" t="s">
        <v>436</v>
      </c>
      <c r="B1994" s="23" t="s">
        <v>434</v>
      </c>
      <c r="C1994" s="23" t="s">
        <v>423</v>
      </c>
      <c r="D1994" s="23" t="s">
        <v>330</v>
      </c>
      <c r="I1994" s="20" t="e">
        <f t="shared" si="31"/>
        <v>#N/A</v>
      </c>
      <c r="J1994" t="str">
        <f t="array" ref="J1994">IFERROR(INDEX($D$2:$D$3093, SMALL(IF($I$2:$I$3093 = 1, ROW($I$2:$I$3093) - ROW($I$2) + 1), ROWS($I$2:$I1994))), "")</f>
        <v/>
      </c>
      <c r="K1994" s="23"/>
    </row>
    <row r="1995" spans="1:11">
      <c r="A1995" s="22" t="s">
        <v>437</v>
      </c>
      <c r="B1995" s="23" t="s">
        <v>423</v>
      </c>
      <c r="C1995" s="23" t="s">
        <v>463</v>
      </c>
      <c r="D1995" s="23" t="s">
        <v>2422</v>
      </c>
      <c r="I1995" s="20" t="e">
        <f t="shared" si="31"/>
        <v>#N/A</v>
      </c>
      <c r="J1995" t="str">
        <f t="array" ref="J1995">IFERROR(INDEX($D$2:$D$3093, SMALL(IF($I$2:$I$3093 = 1, ROW($I$2:$I$3093) - ROW($I$2) + 1), ROWS($I$2:$I1995))), "")</f>
        <v/>
      </c>
      <c r="K1995" s="23"/>
    </row>
    <row r="1996" spans="1:11">
      <c r="A1996" s="22" t="s">
        <v>437</v>
      </c>
      <c r="B1996" s="23" t="s">
        <v>423</v>
      </c>
      <c r="C1996" s="23" t="s">
        <v>464</v>
      </c>
      <c r="D1996" s="23" t="s">
        <v>2423</v>
      </c>
      <c r="I1996" s="20" t="e">
        <f t="shared" si="31"/>
        <v>#N/A</v>
      </c>
      <c r="J1996" t="str">
        <f t="array" ref="J1996">IFERROR(INDEX($D$2:$D$3093, SMALL(IF($I$2:$I$3093 = 1, ROW($I$2:$I$3093) - ROW($I$2) + 1), ROWS($I$2:$I1996))), "")</f>
        <v/>
      </c>
      <c r="K1996" s="23"/>
    </row>
    <row r="1997" spans="1:11">
      <c r="A1997" s="22" t="s">
        <v>434</v>
      </c>
      <c r="B1997" s="23" t="s">
        <v>428</v>
      </c>
      <c r="C1997" s="23" t="s">
        <v>443</v>
      </c>
      <c r="D1997" s="23" t="s">
        <v>2118</v>
      </c>
      <c r="I1997" s="20" t="e">
        <f t="shared" si="31"/>
        <v>#N/A</v>
      </c>
      <c r="J1997" t="str">
        <f t="array" ref="J1997">IFERROR(INDEX($D$2:$D$3093, SMALL(IF($I$2:$I$3093 = 1, ROW($I$2:$I$3093) - ROW($I$2) + 1), ROWS($I$2:$I1997))), "")</f>
        <v/>
      </c>
      <c r="K1997" s="23"/>
    </row>
    <row r="1998" spans="1:11">
      <c r="A1998" s="22" t="s">
        <v>426</v>
      </c>
      <c r="B1998" s="23" t="s">
        <v>533</v>
      </c>
      <c r="C1998" s="23" t="s">
        <v>446</v>
      </c>
      <c r="D1998" s="23" t="s">
        <v>1273</v>
      </c>
      <c r="I1998" s="20" t="e">
        <f t="shared" si="31"/>
        <v>#N/A</v>
      </c>
      <c r="J1998" t="str">
        <f t="array" ref="J1998">IFERROR(INDEX($D$2:$D$3093, SMALL(IF($I$2:$I$3093 = 1, ROW($I$2:$I$3093) - ROW($I$2) + 1), ROWS($I$2:$I1998))), "")</f>
        <v/>
      </c>
      <c r="K1998" s="23"/>
    </row>
    <row r="1999" spans="1:11">
      <c r="A1999" s="22" t="s">
        <v>425</v>
      </c>
      <c r="B1999" s="23" t="s">
        <v>430</v>
      </c>
      <c r="C1999" s="23" t="s">
        <v>446</v>
      </c>
      <c r="D1999" s="23" t="s">
        <v>929</v>
      </c>
      <c r="I1999" s="20" t="e">
        <f t="shared" si="31"/>
        <v>#N/A</v>
      </c>
      <c r="J1999" t="str">
        <f t="array" ref="J1999">IFERROR(INDEX($D$2:$D$3093, SMALL(IF($I$2:$I$3093 = 1, ROW($I$2:$I$3093) - ROW($I$2) + 1), ROWS($I$2:$I1999))), "")</f>
        <v/>
      </c>
      <c r="K1999" s="23"/>
    </row>
    <row r="2000" spans="1:11">
      <c r="A2000" s="22" t="s">
        <v>426</v>
      </c>
      <c r="B2000" s="23" t="s">
        <v>427</v>
      </c>
      <c r="C2000" s="23" t="s">
        <v>432</v>
      </c>
      <c r="D2000" s="23" t="s">
        <v>5503</v>
      </c>
      <c r="I2000" s="20" t="e">
        <f t="shared" si="31"/>
        <v>#N/A</v>
      </c>
      <c r="J2000" t="str">
        <f t="array" ref="J2000">IFERROR(INDEX($D$2:$D$3093, SMALL(IF($I$2:$I$3093 = 1, ROW($I$2:$I$3093) - ROW($I$2) + 1), ROWS($I$2:$I2000))), "")</f>
        <v/>
      </c>
      <c r="K2000" s="23"/>
    </row>
    <row r="2001" spans="1:11">
      <c r="A2001" s="22" t="s">
        <v>439</v>
      </c>
      <c r="B2001" s="23" t="s">
        <v>429</v>
      </c>
      <c r="C2001" s="23" t="s">
        <v>429</v>
      </c>
      <c r="D2001" s="23" t="s">
        <v>5502</v>
      </c>
      <c r="I2001" s="20" t="e">
        <f t="shared" si="31"/>
        <v>#N/A</v>
      </c>
      <c r="J2001" t="str">
        <f t="array" ref="J2001">IFERROR(INDEX($D$2:$D$3093, SMALL(IF($I$2:$I$3093 = 1, ROW($I$2:$I$3093) - ROW($I$2) + 1), ROWS($I$2:$I2001))), "")</f>
        <v/>
      </c>
      <c r="K2001" s="23"/>
    </row>
    <row r="2002" spans="1:11">
      <c r="A2002" s="22" t="s">
        <v>424</v>
      </c>
      <c r="B2002" s="23" t="s">
        <v>431</v>
      </c>
      <c r="C2002" s="23" t="s">
        <v>429</v>
      </c>
      <c r="D2002" s="23" t="s">
        <v>686</v>
      </c>
      <c r="I2002" s="20" t="e">
        <f t="shared" si="31"/>
        <v>#N/A</v>
      </c>
      <c r="J2002" t="str">
        <f t="array" ref="J2002">IFERROR(INDEX($D$2:$D$3093, SMALL(IF($I$2:$I$3093 = 1, ROW($I$2:$I$3093) - ROW($I$2) + 1), ROWS($I$2:$I2002))), "")</f>
        <v/>
      </c>
      <c r="K2002" s="23"/>
    </row>
    <row r="2003" spans="1:11">
      <c r="A2003" s="22" t="s">
        <v>430</v>
      </c>
      <c r="B2003" s="23" t="s">
        <v>428</v>
      </c>
      <c r="C2003" s="23" t="s">
        <v>742</v>
      </c>
      <c r="D2003" s="23" t="s">
        <v>1660</v>
      </c>
      <c r="I2003" s="20" t="e">
        <f t="shared" si="31"/>
        <v>#N/A</v>
      </c>
      <c r="J2003" t="str">
        <f t="array" ref="J2003">IFERROR(INDEX($D$2:$D$3093, SMALL(IF($I$2:$I$3093 = 1, ROW($I$2:$I$3093) - ROW($I$2) + 1), ROWS($I$2:$I2003))), "")</f>
        <v/>
      </c>
      <c r="K2003" s="23"/>
    </row>
    <row r="2004" spans="1:11">
      <c r="A2004" s="22" t="s">
        <v>432</v>
      </c>
      <c r="B2004" s="23" t="s">
        <v>433</v>
      </c>
      <c r="C2004" s="23" t="s">
        <v>425</v>
      </c>
      <c r="D2004" s="23" t="s">
        <v>332</v>
      </c>
      <c r="I2004" s="20" t="e">
        <f t="shared" si="31"/>
        <v>#N/A</v>
      </c>
      <c r="J2004" t="str">
        <f t="array" ref="J2004">IFERROR(INDEX($D$2:$D$3093, SMALL(IF($I$2:$I$3093 = 1, ROW($I$2:$I$3093) - ROW($I$2) + 1), ROWS($I$2:$I2004))), "")</f>
        <v/>
      </c>
      <c r="K2004" s="23"/>
    </row>
    <row r="2005" spans="1:11">
      <c r="A2005" s="22" t="s">
        <v>426</v>
      </c>
      <c r="B2005" s="23" t="s">
        <v>425</v>
      </c>
      <c r="C2005" s="23" t="s">
        <v>443</v>
      </c>
      <c r="D2005" s="23" t="s">
        <v>1249</v>
      </c>
      <c r="I2005" s="20" t="e">
        <f t="shared" si="31"/>
        <v>#N/A</v>
      </c>
      <c r="J2005" t="str">
        <f t="array" ref="J2005">IFERROR(INDEX($D$2:$D$3093, SMALL(IF($I$2:$I$3093 = 1, ROW($I$2:$I$3093) - ROW($I$2) + 1), ROWS($I$2:$I2005))), "")</f>
        <v/>
      </c>
      <c r="K2005" s="23"/>
    </row>
    <row r="2006" spans="1:11">
      <c r="A2006" s="22" t="s">
        <v>434</v>
      </c>
      <c r="B2006" s="23" t="s">
        <v>431</v>
      </c>
      <c r="C2006" s="23" t="s">
        <v>441</v>
      </c>
      <c r="D2006" s="23" t="s">
        <v>2154</v>
      </c>
      <c r="I2006" s="20" t="e">
        <f t="shared" si="31"/>
        <v>#N/A</v>
      </c>
      <c r="J2006" t="str">
        <f t="array" ref="J2006">IFERROR(INDEX($D$2:$D$3093, SMALL(IF($I$2:$I$3093 = 1, ROW($I$2:$I$3093) - ROW($I$2) + 1), ROWS($I$2:$I2006))), "")</f>
        <v/>
      </c>
      <c r="K2006" s="23"/>
    </row>
    <row r="2007" spans="1:11">
      <c r="A2007" s="22" t="s">
        <v>425</v>
      </c>
      <c r="B2007" s="23" t="s">
        <v>425</v>
      </c>
      <c r="C2007" s="23" t="s">
        <v>471</v>
      </c>
      <c r="D2007" s="23" t="s">
        <v>800</v>
      </c>
      <c r="I2007" s="20" t="e">
        <f t="shared" si="31"/>
        <v>#N/A</v>
      </c>
      <c r="J2007" t="str">
        <f t="array" ref="J2007">IFERROR(INDEX($D$2:$D$3093, SMALL(IF($I$2:$I$3093 = 1, ROW($I$2:$I$3093) - ROW($I$2) + 1), ROWS($I$2:$I2007))), "")</f>
        <v/>
      </c>
      <c r="K2007" s="23"/>
    </row>
    <row r="2008" spans="1:11">
      <c r="A2008" s="22" t="s">
        <v>434</v>
      </c>
      <c r="B2008" s="23" t="s">
        <v>428</v>
      </c>
      <c r="C2008" s="23" t="s">
        <v>444</v>
      </c>
      <c r="D2008" s="23" t="s">
        <v>2119</v>
      </c>
      <c r="I2008" s="20" t="e">
        <f t="shared" si="31"/>
        <v>#N/A</v>
      </c>
      <c r="J2008" t="str">
        <f t="array" ref="J2008">IFERROR(INDEX($D$2:$D$3093, SMALL(IF($I$2:$I$3093 = 1, ROW($I$2:$I$3093) - ROW($I$2) + 1), ROWS($I$2:$I2008))), "")</f>
        <v/>
      </c>
      <c r="K2008" s="23"/>
    </row>
    <row r="2009" spans="1:11">
      <c r="A2009" s="22" t="s">
        <v>434</v>
      </c>
      <c r="B2009" s="23" t="s">
        <v>431</v>
      </c>
      <c r="C2009" s="23" t="s">
        <v>442</v>
      </c>
      <c r="D2009" s="23" t="s">
        <v>2155</v>
      </c>
      <c r="I2009" s="20" t="e">
        <f t="shared" si="31"/>
        <v>#N/A</v>
      </c>
      <c r="J2009" t="str">
        <f t="array" ref="J2009">IFERROR(INDEX($D$2:$D$3093, SMALL(IF($I$2:$I$3093 = 1, ROW($I$2:$I$3093) - ROW($I$2) + 1), ROWS($I$2:$I2009))), "")</f>
        <v/>
      </c>
      <c r="K2009" s="23"/>
    </row>
    <row r="2010" spans="1:11">
      <c r="A2010" s="22" t="s">
        <v>438</v>
      </c>
      <c r="B2010" s="23" t="s">
        <v>427</v>
      </c>
      <c r="C2010" s="23" t="s">
        <v>452</v>
      </c>
      <c r="D2010" s="23" t="s">
        <v>2661</v>
      </c>
      <c r="I2010" s="20" t="e">
        <f t="shared" si="31"/>
        <v>#N/A</v>
      </c>
      <c r="J2010" t="str">
        <f t="array" ref="J2010">IFERROR(INDEX($D$2:$D$3093, SMALL(IF($I$2:$I$3093 = 1, ROW($I$2:$I$3093) - ROW($I$2) + 1), ROWS($I$2:$I2010))), "")</f>
        <v/>
      </c>
      <c r="K2010" s="23"/>
    </row>
    <row r="2011" spans="1:11">
      <c r="A2011" s="22" t="s">
        <v>438</v>
      </c>
      <c r="B2011" s="23" t="s">
        <v>433</v>
      </c>
      <c r="C2011" s="23" t="s">
        <v>593</v>
      </c>
      <c r="D2011" s="23" t="s">
        <v>2725</v>
      </c>
      <c r="I2011" s="20" t="e">
        <f t="shared" si="31"/>
        <v>#N/A</v>
      </c>
      <c r="J2011" t="str">
        <f t="array" ref="J2011">IFERROR(INDEX($D$2:$D$3093, SMALL(IF($I$2:$I$3093 = 1, ROW($I$2:$I$3093) - ROW($I$2) + 1), ROWS($I$2:$I2011))), "")</f>
        <v/>
      </c>
      <c r="K2011" s="23"/>
    </row>
    <row r="2012" spans="1:11">
      <c r="A2012" s="22" t="s">
        <v>437</v>
      </c>
      <c r="B2012" s="23" t="s">
        <v>431</v>
      </c>
      <c r="C2012" s="23" t="s">
        <v>434</v>
      </c>
      <c r="D2012" s="23" t="s">
        <v>2585</v>
      </c>
      <c r="I2012" s="20" t="e">
        <f t="shared" si="31"/>
        <v>#N/A</v>
      </c>
      <c r="J2012" t="str">
        <f t="array" ref="J2012">IFERROR(INDEX($D$2:$D$3093, SMALL(IF($I$2:$I$3093 = 1, ROW($I$2:$I$3093) - ROW($I$2) + 1), ROWS($I$2:$I2012))), "")</f>
        <v/>
      </c>
      <c r="K2012" s="23"/>
    </row>
    <row r="2013" spans="1:11">
      <c r="A2013" s="22" t="s">
        <v>430</v>
      </c>
      <c r="B2013" s="23" t="s">
        <v>432</v>
      </c>
      <c r="C2013" s="23" t="s">
        <v>454</v>
      </c>
      <c r="D2013" s="23" t="s">
        <v>1721</v>
      </c>
      <c r="I2013" s="20" t="e">
        <f t="shared" si="31"/>
        <v>#N/A</v>
      </c>
      <c r="J2013" t="str">
        <f t="array" ref="J2013">IFERROR(INDEX($D$2:$D$3093, SMALL(IF($I$2:$I$3093 = 1, ROW($I$2:$I$3093) - ROW($I$2) + 1), ROWS($I$2:$I2013))), "")</f>
        <v/>
      </c>
      <c r="K2013" s="23"/>
    </row>
    <row r="2014" spans="1:11">
      <c r="A2014" s="22" t="s">
        <v>533</v>
      </c>
      <c r="B2014" s="23" t="s">
        <v>424</v>
      </c>
      <c r="C2014" s="23" t="s">
        <v>1059</v>
      </c>
      <c r="D2014" s="23" t="s">
        <v>1060</v>
      </c>
      <c r="I2014" s="20" t="e">
        <f t="shared" si="31"/>
        <v>#N/A</v>
      </c>
      <c r="J2014" t="str">
        <f t="array" ref="J2014">IFERROR(INDEX($D$2:$D$3093, SMALL(IF($I$2:$I$3093 = 1, ROW($I$2:$I$3093) - ROW($I$2) + 1), ROWS($I$2:$I2014))), "")</f>
        <v/>
      </c>
      <c r="K2014" s="23"/>
    </row>
    <row r="2015" spans="1:11">
      <c r="A2015" s="22" t="s">
        <v>423</v>
      </c>
      <c r="B2015" s="23" t="s">
        <v>439</v>
      </c>
      <c r="C2015" s="23" t="s">
        <v>428</v>
      </c>
      <c r="D2015" s="23" t="s">
        <v>636</v>
      </c>
      <c r="I2015" s="20" t="e">
        <f t="shared" si="31"/>
        <v>#N/A</v>
      </c>
      <c r="J2015" t="str">
        <f t="array" ref="J2015">IFERROR(INDEX($D$2:$D$3093, SMALL(IF($I$2:$I$3093 = 1, ROW($I$2:$I$3093) - ROW($I$2) + 1), ROWS($I$2:$I2015))), "")</f>
        <v/>
      </c>
      <c r="K2015" s="23"/>
    </row>
    <row r="2016" spans="1:11">
      <c r="A2016" s="22" t="s">
        <v>427</v>
      </c>
      <c r="B2016" s="23" t="s">
        <v>436</v>
      </c>
      <c r="C2016" s="23" t="s">
        <v>430</v>
      </c>
      <c r="D2016" s="23" t="s">
        <v>333</v>
      </c>
      <c r="I2016" s="20" t="e">
        <f t="shared" si="31"/>
        <v>#N/A</v>
      </c>
      <c r="J2016" t="str">
        <f t="array" ref="J2016">IFERROR(INDEX($D$2:$D$3093, SMALL(IF($I$2:$I$3093 = 1, ROW($I$2:$I$3093) - ROW($I$2) + 1), ROWS($I$2:$I2016))), "")</f>
        <v/>
      </c>
      <c r="K2016" s="23"/>
    </row>
    <row r="2017" spans="1:11">
      <c r="A2017" s="22" t="s">
        <v>430</v>
      </c>
      <c r="B2017" s="23" t="s">
        <v>431</v>
      </c>
      <c r="C2017" s="23" t="s">
        <v>445</v>
      </c>
      <c r="D2017" s="23" t="s">
        <v>1697</v>
      </c>
      <c r="I2017" s="20" t="e">
        <f t="shared" si="31"/>
        <v>#N/A</v>
      </c>
      <c r="J2017" t="str">
        <f t="array" ref="J2017">IFERROR(INDEX($D$2:$D$3093, SMALL(IF($I$2:$I$3093 = 1, ROW($I$2:$I$3093) - ROW($I$2) + 1), ROWS($I$2:$I2017))), "")</f>
        <v/>
      </c>
      <c r="K2017" s="23"/>
    </row>
    <row r="2018" spans="1:11">
      <c r="A2018" s="22" t="s">
        <v>433</v>
      </c>
      <c r="B2018" s="23" t="s">
        <v>436</v>
      </c>
      <c r="C2018" s="23" t="s">
        <v>533</v>
      </c>
      <c r="D2018" s="23" t="s">
        <v>334</v>
      </c>
      <c r="I2018" s="20" t="e">
        <f t="shared" si="31"/>
        <v>#N/A</v>
      </c>
      <c r="J2018" t="str">
        <f t="array" ref="J2018">IFERROR(INDEX($D$2:$D$3093, SMALL(IF($I$2:$I$3093 = 1, ROW($I$2:$I$3093) - ROW($I$2) + 1), ROWS($I$2:$I2018))), "")</f>
        <v/>
      </c>
      <c r="K2018" s="23"/>
    </row>
    <row r="2019" spans="1:11">
      <c r="A2019" s="22" t="s">
        <v>434</v>
      </c>
      <c r="B2019" s="23" t="s">
        <v>426</v>
      </c>
      <c r="C2019" s="23" t="s">
        <v>445</v>
      </c>
      <c r="D2019" s="23" t="s">
        <v>2099</v>
      </c>
      <c r="I2019" s="20" t="e">
        <f t="shared" si="31"/>
        <v>#N/A</v>
      </c>
      <c r="J2019" t="str">
        <f t="array" ref="J2019">IFERROR(INDEX($D$2:$D$3093, SMALL(IF($I$2:$I$3093 = 1, ROW($I$2:$I$3093) - ROW($I$2) + 1), ROWS($I$2:$I2019))), "")</f>
        <v/>
      </c>
      <c r="K2019" s="23"/>
    </row>
    <row r="2020" spans="1:11">
      <c r="A2020" s="22" t="s">
        <v>439</v>
      </c>
      <c r="B2020" s="23" t="s">
        <v>533</v>
      </c>
      <c r="C2020" s="23" t="s">
        <v>435</v>
      </c>
      <c r="D2020" s="23" t="s">
        <v>2788</v>
      </c>
      <c r="I2020" s="20" t="e">
        <f t="shared" si="31"/>
        <v>#N/A</v>
      </c>
      <c r="J2020" t="str">
        <f t="array" ref="J2020">IFERROR(INDEX($D$2:$D$3093, SMALL(IF($I$2:$I$3093 = 1, ROW($I$2:$I$3093) - ROW($I$2) + 1), ROWS($I$2:$I2020))), "")</f>
        <v/>
      </c>
      <c r="K2020" s="23"/>
    </row>
    <row r="2021" spans="1:11">
      <c r="A2021" s="22" t="s">
        <v>425</v>
      </c>
      <c r="B2021" s="23" t="s">
        <v>434</v>
      </c>
      <c r="C2021" s="23" t="s">
        <v>469</v>
      </c>
      <c r="D2021" s="23" t="s">
        <v>1005</v>
      </c>
      <c r="I2021" s="20" t="e">
        <f t="shared" si="31"/>
        <v>#N/A</v>
      </c>
      <c r="J2021" t="str">
        <f t="array" ref="J2021">IFERROR(INDEX($D$2:$D$3093, SMALL(IF($I$2:$I$3093 = 1, ROW($I$2:$I$3093) - ROW($I$2) + 1), ROWS($I$2:$I2021))), "")</f>
        <v/>
      </c>
      <c r="K2021" s="23"/>
    </row>
    <row r="2022" spans="1:11">
      <c r="A2022" s="22" t="s">
        <v>438</v>
      </c>
      <c r="B2022" s="23" t="s">
        <v>434</v>
      </c>
      <c r="C2022" s="23" t="s">
        <v>431</v>
      </c>
      <c r="D2022" s="23" t="s">
        <v>2732</v>
      </c>
      <c r="I2022" s="20" t="e">
        <f t="shared" si="31"/>
        <v>#N/A</v>
      </c>
      <c r="J2022" t="str">
        <f t="array" ref="J2022">IFERROR(INDEX($D$2:$D$3093, SMALL(IF($I$2:$I$3093 = 1, ROW($I$2:$I$3093) - ROW($I$2) + 1), ROWS($I$2:$I2022))), "")</f>
        <v/>
      </c>
      <c r="K2022" s="23"/>
    </row>
    <row r="2023" spans="1:11">
      <c r="A2023" s="22" t="s">
        <v>439</v>
      </c>
      <c r="B2023" s="23" t="s">
        <v>436</v>
      </c>
      <c r="C2023" s="23" t="s">
        <v>430</v>
      </c>
      <c r="D2023" s="23" t="s">
        <v>2883</v>
      </c>
      <c r="I2023" s="20" t="e">
        <f t="shared" si="31"/>
        <v>#N/A</v>
      </c>
      <c r="J2023" t="str">
        <f t="array" ref="J2023">IFERROR(INDEX($D$2:$D$3093, SMALL(IF($I$2:$I$3093 = 1, ROW($I$2:$I$3093) - ROW($I$2) + 1), ROWS($I$2:$I2023))), "")</f>
        <v/>
      </c>
      <c r="K2023" s="23"/>
    </row>
    <row r="2024" spans="1:11">
      <c r="A2024" s="22" t="s">
        <v>425</v>
      </c>
      <c r="B2024" s="23" t="s">
        <v>431</v>
      </c>
      <c r="C2024" s="23" t="s">
        <v>435</v>
      </c>
      <c r="D2024" s="23" t="s">
        <v>5506</v>
      </c>
      <c r="I2024" s="20" t="e">
        <f t="shared" si="31"/>
        <v>#N/A</v>
      </c>
      <c r="J2024" t="str">
        <f t="array" ref="J2024">IFERROR(INDEX($D$2:$D$3093, SMALL(IF($I$2:$I$3093 = 1, ROW($I$2:$I$3093) - ROW($I$2) + 1), ROWS($I$2:$I2024))), "")</f>
        <v/>
      </c>
      <c r="K2024" s="23"/>
    </row>
    <row r="2025" spans="1:11">
      <c r="A2025" s="22" t="s">
        <v>430</v>
      </c>
      <c r="B2025" s="23" t="s">
        <v>432</v>
      </c>
      <c r="C2025" s="23" t="s">
        <v>593</v>
      </c>
      <c r="D2025" s="23" t="s">
        <v>5505</v>
      </c>
      <c r="I2025" s="20" t="e">
        <f t="shared" si="31"/>
        <v>#N/A</v>
      </c>
      <c r="J2025" t="str">
        <f t="array" ref="J2025">IFERROR(INDEX($D$2:$D$3093, SMALL(IF($I$2:$I$3093 = 1, ROW($I$2:$I$3093) - ROW($I$2) + 1), ROWS($I$2:$I2025))), "")</f>
        <v/>
      </c>
      <c r="K2025" s="23"/>
    </row>
    <row r="2026" spans="1:11">
      <c r="A2026" s="22" t="s">
        <v>439</v>
      </c>
      <c r="B2026" s="23" t="s">
        <v>433</v>
      </c>
      <c r="C2026" s="23" t="s">
        <v>430</v>
      </c>
      <c r="D2026" s="23" t="s">
        <v>5504</v>
      </c>
      <c r="I2026" s="20" t="e">
        <f t="shared" si="31"/>
        <v>#N/A</v>
      </c>
      <c r="J2026" t="str">
        <f t="array" ref="J2026">IFERROR(INDEX($D$2:$D$3093, SMALL(IF($I$2:$I$3093 = 1, ROW($I$2:$I$3093) - ROW($I$2) + 1), ROWS($I$2:$I2026))), "")</f>
        <v/>
      </c>
      <c r="K2026" s="23"/>
    </row>
    <row r="2027" spans="1:11">
      <c r="A2027" s="22" t="s">
        <v>426</v>
      </c>
      <c r="B2027" s="23" t="s">
        <v>533</v>
      </c>
      <c r="C2027" s="23" t="s">
        <v>447</v>
      </c>
      <c r="D2027" s="23" t="s">
        <v>1274</v>
      </c>
      <c r="I2027" s="20" t="e">
        <f t="shared" si="31"/>
        <v>#N/A</v>
      </c>
      <c r="J2027" t="str">
        <f t="array" ref="J2027">IFERROR(INDEX($D$2:$D$3093, SMALL(IF($I$2:$I$3093 = 1, ROW($I$2:$I$3093) - ROW($I$2) + 1), ROWS($I$2:$I2027))), "")</f>
        <v/>
      </c>
      <c r="K2027" s="23"/>
    </row>
    <row r="2028" spans="1:11">
      <c r="A2028" s="22" t="s">
        <v>438</v>
      </c>
      <c r="B2028" s="23" t="s">
        <v>431</v>
      </c>
      <c r="C2028" s="23" t="s">
        <v>434</v>
      </c>
      <c r="D2028" s="23" t="s">
        <v>2694</v>
      </c>
      <c r="I2028" s="20" t="e">
        <f t="shared" si="31"/>
        <v>#N/A</v>
      </c>
      <c r="J2028" t="str">
        <f t="array" ref="J2028">IFERROR(INDEX($D$2:$D$3093, SMALL(IF($I$2:$I$3093 = 1, ROW($I$2:$I$3093) - ROW($I$2) + 1), ROWS($I$2:$I2028))), "")</f>
        <v/>
      </c>
      <c r="K2028" s="23"/>
    </row>
    <row r="2029" spans="1:11">
      <c r="A2029" s="22" t="s">
        <v>533</v>
      </c>
      <c r="B2029" s="23" t="s">
        <v>428</v>
      </c>
      <c r="C2029" s="23" t="s">
        <v>450</v>
      </c>
      <c r="D2029" s="23" t="s">
        <v>1138</v>
      </c>
      <c r="I2029" s="20" t="e">
        <f t="shared" si="31"/>
        <v>#N/A</v>
      </c>
      <c r="J2029" t="str">
        <f t="array" ref="J2029">IFERROR(INDEX($D$2:$D$3093, SMALL(IF($I$2:$I$3093 = 1, ROW($I$2:$I$3093) - ROW($I$2) + 1), ROWS($I$2:$I2029))), "")</f>
        <v/>
      </c>
      <c r="K2029" s="23"/>
    </row>
    <row r="2030" spans="1:11">
      <c r="A2030" s="22" t="s">
        <v>439</v>
      </c>
      <c r="B2030" s="23" t="s">
        <v>437</v>
      </c>
      <c r="C2030" s="23" t="s">
        <v>437</v>
      </c>
      <c r="D2030" s="23" t="s">
        <v>2895</v>
      </c>
      <c r="I2030" s="20" t="e">
        <f t="shared" si="31"/>
        <v>#N/A</v>
      </c>
      <c r="J2030" t="str">
        <f t="array" ref="J2030">IFERROR(INDEX($D$2:$D$3093, SMALL(IF($I$2:$I$3093 = 1, ROW($I$2:$I$3093) - ROW($I$2) + 1), ROWS($I$2:$I2030))), "")</f>
        <v/>
      </c>
      <c r="K2030" s="23"/>
    </row>
    <row r="2031" spans="1:11">
      <c r="A2031" s="22" t="s">
        <v>427</v>
      </c>
      <c r="B2031" s="23" t="s">
        <v>437</v>
      </c>
      <c r="C2031" s="23" t="s">
        <v>435</v>
      </c>
      <c r="D2031" s="23" t="s">
        <v>5508</v>
      </c>
      <c r="I2031" s="20" t="e">
        <f t="shared" si="31"/>
        <v>#N/A</v>
      </c>
      <c r="J2031" t="str">
        <f t="array" ref="J2031">IFERROR(INDEX($D$2:$D$3093, SMALL(IF($I$2:$I$3093 = 1, ROW($I$2:$I$3093) - ROW($I$2) + 1), ROWS($I$2:$I2031))), "")</f>
        <v/>
      </c>
      <c r="K2031" s="23"/>
    </row>
    <row r="2032" spans="1:11">
      <c r="A2032" s="22" t="s">
        <v>452</v>
      </c>
      <c r="B2032" s="23" t="s">
        <v>428</v>
      </c>
      <c r="C2032" s="23" t="s">
        <v>533</v>
      </c>
      <c r="D2032" s="23" t="s">
        <v>5507</v>
      </c>
      <c r="I2032" s="20" t="e">
        <f t="shared" si="31"/>
        <v>#N/A</v>
      </c>
      <c r="J2032" t="str">
        <f t="array" ref="J2032">IFERROR(INDEX($D$2:$D$3093, SMALL(IF($I$2:$I$3093 = 1, ROW($I$2:$I$3093) - ROW($I$2) + 1), ROWS($I$2:$I2032))), "")</f>
        <v/>
      </c>
      <c r="K2032" s="23"/>
    </row>
    <row r="2033" spans="1:11">
      <c r="A2033" s="22" t="s">
        <v>425</v>
      </c>
      <c r="B2033" s="23" t="s">
        <v>432</v>
      </c>
      <c r="C2033" s="23" t="s">
        <v>439</v>
      </c>
      <c r="D2033" s="23" t="s">
        <v>953</v>
      </c>
      <c r="I2033" s="20" t="e">
        <f t="shared" si="31"/>
        <v>#N/A</v>
      </c>
      <c r="J2033" t="str">
        <f t="array" ref="J2033">IFERROR(INDEX($D$2:$D$3093, SMALL(IF($I$2:$I$3093 = 1, ROW($I$2:$I$3093) - ROW($I$2) + 1), ROWS($I$2:$I2033))), "")</f>
        <v/>
      </c>
      <c r="K2033" s="23"/>
    </row>
    <row r="2034" spans="1:11">
      <c r="A2034" s="22" t="s">
        <v>439</v>
      </c>
      <c r="B2034" s="23" t="s">
        <v>440</v>
      </c>
      <c r="C2034" s="23" t="s">
        <v>435</v>
      </c>
      <c r="D2034" s="23" t="s">
        <v>336</v>
      </c>
      <c r="I2034" s="20" t="e">
        <f t="shared" si="31"/>
        <v>#N/A</v>
      </c>
      <c r="J2034" t="str">
        <f t="array" ref="J2034">IFERROR(INDEX($D$2:$D$3093, SMALL(IF($I$2:$I$3093 = 1, ROW($I$2:$I$3093) - ROW($I$2) + 1), ROWS($I$2:$I2034))), "")</f>
        <v/>
      </c>
      <c r="K2034" s="23"/>
    </row>
    <row r="2035" spans="1:11">
      <c r="A2035" s="22" t="s">
        <v>434</v>
      </c>
      <c r="B2035" s="23" t="s">
        <v>428</v>
      </c>
      <c r="C2035" s="23" t="s">
        <v>445</v>
      </c>
      <c r="D2035" s="23" t="s">
        <v>2120</v>
      </c>
      <c r="I2035" s="20" t="e">
        <f t="shared" si="31"/>
        <v>#N/A</v>
      </c>
      <c r="J2035" t="str">
        <f t="array" ref="J2035">IFERROR(INDEX($D$2:$D$3093, SMALL(IF($I$2:$I$3093 = 1, ROW($I$2:$I$3093) - ROW($I$2) + 1), ROWS($I$2:$I2035))), "")</f>
        <v/>
      </c>
      <c r="K2035" s="23"/>
    </row>
    <row r="2036" spans="1:11">
      <c r="A2036" s="22" t="s">
        <v>425</v>
      </c>
      <c r="B2036" s="23" t="s">
        <v>425</v>
      </c>
      <c r="C2036" s="23" t="s">
        <v>472</v>
      </c>
      <c r="D2036" s="23" t="s">
        <v>801</v>
      </c>
      <c r="I2036" s="20" t="e">
        <f t="shared" si="31"/>
        <v>#N/A</v>
      </c>
      <c r="J2036" t="str">
        <f t="array" ref="J2036">IFERROR(INDEX($D$2:$D$3093, SMALL(IF($I$2:$I$3093 = 1, ROW($I$2:$I$3093) - ROW($I$2) + 1), ROWS($I$2:$I2036))), "")</f>
        <v/>
      </c>
      <c r="K2036" s="23"/>
    </row>
    <row r="2037" spans="1:11">
      <c r="A2037" s="22" t="s">
        <v>425</v>
      </c>
      <c r="B2037" s="23" t="s">
        <v>430</v>
      </c>
      <c r="C2037" s="23" t="s">
        <v>447</v>
      </c>
      <c r="D2037" s="23" t="s">
        <v>930</v>
      </c>
      <c r="I2037" s="20" t="e">
        <f t="shared" si="31"/>
        <v>#N/A</v>
      </c>
      <c r="J2037" t="str">
        <f t="array" ref="J2037">IFERROR(INDEX($D$2:$D$3093, SMALL(IF($I$2:$I$3093 = 1, ROW($I$2:$I$3093) - ROW($I$2) + 1), ROWS($I$2:$I2037))), "")</f>
        <v/>
      </c>
      <c r="K2037" s="23"/>
    </row>
    <row r="2038" spans="1:11">
      <c r="A2038" s="22" t="s">
        <v>423</v>
      </c>
      <c r="B2038" s="23" t="s">
        <v>438</v>
      </c>
      <c r="C2038" s="23" t="s">
        <v>429</v>
      </c>
      <c r="D2038" s="23" t="s">
        <v>630</v>
      </c>
      <c r="I2038" s="20" t="e">
        <f t="shared" si="31"/>
        <v>#N/A</v>
      </c>
      <c r="J2038" t="str">
        <f t="array" ref="J2038">IFERROR(INDEX($D$2:$D$3093, SMALL(IF($I$2:$I$3093 = 1, ROW($I$2:$I$3093) - ROW($I$2) + 1), ROWS($I$2:$I2038))), "")</f>
        <v/>
      </c>
      <c r="K2038" s="23"/>
    </row>
    <row r="2039" spans="1:11">
      <c r="A2039" s="22" t="s">
        <v>533</v>
      </c>
      <c r="B2039" s="23" t="s">
        <v>426</v>
      </c>
      <c r="C2039" s="23" t="s">
        <v>451</v>
      </c>
      <c r="D2039" s="23" t="s">
        <v>1099</v>
      </c>
      <c r="I2039" s="20" t="e">
        <f t="shared" si="31"/>
        <v>#N/A</v>
      </c>
      <c r="J2039" t="str">
        <f t="array" ref="J2039">IFERROR(INDEX($D$2:$D$3093, SMALL(IF($I$2:$I$3093 = 1, ROW($I$2:$I$3093) - ROW($I$2) + 1), ROWS($I$2:$I2039))), "")</f>
        <v/>
      </c>
      <c r="K2039" s="23"/>
    </row>
    <row r="2040" spans="1:11">
      <c r="A2040" s="22" t="s">
        <v>430</v>
      </c>
      <c r="B2040" s="23" t="s">
        <v>434</v>
      </c>
      <c r="C2040" s="23" t="s">
        <v>442</v>
      </c>
      <c r="D2040" s="23" t="s">
        <v>1760</v>
      </c>
      <c r="I2040" s="20" t="e">
        <f t="shared" si="31"/>
        <v>#N/A</v>
      </c>
      <c r="J2040" t="str">
        <f t="array" ref="J2040">IFERROR(INDEX($D$2:$D$3093, SMALL(IF($I$2:$I$3093 = 1, ROW($I$2:$I$3093) - ROW($I$2) + 1), ROWS($I$2:$I2040))), "")</f>
        <v/>
      </c>
      <c r="K2040" s="23"/>
    </row>
    <row r="2041" spans="1:11">
      <c r="A2041" s="22" t="s">
        <v>425</v>
      </c>
      <c r="B2041" s="23" t="s">
        <v>424</v>
      </c>
      <c r="C2041" s="23" t="s">
        <v>490</v>
      </c>
      <c r="D2041" s="23" t="s">
        <v>756</v>
      </c>
      <c r="I2041" s="20" t="e">
        <f t="shared" si="31"/>
        <v>#N/A</v>
      </c>
      <c r="J2041" t="str">
        <f t="array" ref="J2041">IFERROR(INDEX($D$2:$D$3093, SMALL(IF($I$2:$I$3093 = 1, ROW($I$2:$I$3093) - ROW($I$2) + 1), ROWS($I$2:$I2041))), "")</f>
        <v/>
      </c>
      <c r="K2041" s="23"/>
    </row>
    <row r="2042" spans="1:11">
      <c r="A2042" s="22" t="s">
        <v>435</v>
      </c>
      <c r="B2042" s="23" t="s">
        <v>441</v>
      </c>
      <c r="C2042" s="23" t="s">
        <v>425</v>
      </c>
      <c r="D2042" s="23" t="s">
        <v>2344</v>
      </c>
      <c r="I2042" s="20" t="e">
        <f t="shared" si="31"/>
        <v>#N/A</v>
      </c>
      <c r="J2042" t="str">
        <f t="array" ref="J2042">IFERROR(INDEX($D$2:$D$3093, SMALL(IF($I$2:$I$3093 = 1, ROW($I$2:$I$3093) - ROW($I$2) + 1), ROWS($I$2:$I2042))), "")</f>
        <v/>
      </c>
      <c r="K2042" s="23"/>
    </row>
    <row r="2043" spans="1:11">
      <c r="A2043" s="22" t="s">
        <v>437</v>
      </c>
      <c r="B2043" s="23" t="s">
        <v>533</v>
      </c>
      <c r="C2043" s="23" t="s">
        <v>449</v>
      </c>
      <c r="D2043" s="23" t="s">
        <v>2473</v>
      </c>
      <c r="I2043" s="20" t="e">
        <f t="shared" si="31"/>
        <v>#N/A</v>
      </c>
      <c r="J2043" t="str">
        <f t="array" ref="J2043">IFERROR(INDEX($D$2:$D$3093, SMALL(IF($I$2:$I$3093 = 1, ROW($I$2:$I$3093) - ROW($I$2) + 1), ROWS($I$2:$I2043))), "")</f>
        <v/>
      </c>
      <c r="K2043" s="23"/>
    </row>
    <row r="2044" spans="1:11">
      <c r="A2044" s="22" t="s">
        <v>427</v>
      </c>
      <c r="B2044" s="23" t="s">
        <v>436</v>
      </c>
      <c r="C2044" s="23" t="s">
        <v>431</v>
      </c>
      <c r="D2044" s="23" t="s">
        <v>1446</v>
      </c>
      <c r="I2044" s="20" t="e">
        <f t="shared" si="31"/>
        <v>#N/A</v>
      </c>
      <c r="J2044" t="str">
        <f t="array" ref="J2044">IFERROR(INDEX($D$2:$D$3093, SMALL(IF($I$2:$I$3093 = 1, ROW($I$2:$I$3093) - ROW($I$2) + 1), ROWS($I$2:$I2044))), "")</f>
        <v/>
      </c>
      <c r="K2044" s="23"/>
    </row>
    <row r="2045" spans="1:11">
      <c r="A2045" s="22" t="s">
        <v>439</v>
      </c>
      <c r="B2045" s="23" t="s">
        <v>533</v>
      </c>
      <c r="C2045" s="23" t="s">
        <v>436</v>
      </c>
      <c r="D2045" s="23" t="s">
        <v>2789</v>
      </c>
      <c r="I2045" s="20" t="e">
        <f t="shared" si="31"/>
        <v>#N/A</v>
      </c>
      <c r="J2045" t="str">
        <f t="array" ref="J2045">IFERROR(INDEX($D$2:$D$3093, SMALL(IF($I$2:$I$3093 = 1, ROW($I$2:$I$3093) - ROW($I$2) + 1), ROWS($I$2:$I2045))), "")</f>
        <v/>
      </c>
      <c r="K2045" s="23"/>
    </row>
    <row r="2046" spans="1:11">
      <c r="A2046" s="22" t="s">
        <v>427</v>
      </c>
      <c r="B2046" s="23" t="s">
        <v>426</v>
      </c>
      <c r="C2046" s="23" t="s">
        <v>433</v>
      </c>
      <c r="D2046" s="23" t="s">
        <v>1380</v>
      </c>
      <c r="I2046" s="20" t="e">
        <f t="shared" si="31"/>
        <v>#N/A</v>
      </c>
      <c r="J2046" t="str">
        <f t="array" ref="J2046">IFERROR(INDEX($D$2:$D$3093, SMALL(IF($I$2:$I$3093 = 1, ROW($I$2:$I$3093) - ROW($I$2) + 1), ROWS($I$2:$I2046))), "")</f>
        <v/>
      </c>
      <c r="K2046" s="23"/>
    </row>
    <row r="2047" spans="1:11">
      <c r="A2047" s="22" t="s">
        <v>425</v>
      </c>
      <c r="B2047" s="23" t="s">
        <v>425</v>
      </c>
      <c r="C2047" s="23" t="s">
        <v>749</v>
      </c>
      <c r="D2047" s="23" t="s">
        <v>802</v>
      </c>
      <c r="I2047" s="20" t="e">
        <f t="shared" si="31"/>
        <v>#N/A</v>
      </c>
      <c r="J2047" t="str">
        <f t="array" ref="J2047">IFERROR(INDEX($D$2:$D$3093, SMALL(IF($I$2:$I$3093 = 1, ROW($I$2:$I$3093) - ROW($I$2) + 1), ROWS($I$2:$I2047))), "")</f>
        <v/>
      </c>
      <c r="K2047" s="23"/>
    </row>
    <row r="2048" spans="1:11">
      <c r="A2048" s="22" t="s">
        <v>430</v>
      </c>
      <c r="B2048" s="23" t="s">
        <v>433</v>
      </c>
      <c r="C2048" s="23" t="s">
        <v>442</v>
      </c>
      <c r="D2048" s="23" t="s">
        <v>1740</v>
      </c>
      <c r="I2048" s="20" t="e">
        <f t="shared" si="31"/>
        <v>#N/A</v>
      </c>
      <c r="J2048" t="str">
        <f t="array" ref="J2048">IFERROR(INDEX($D$2:$D$3093, SMALL(IF($I$2:$I$3093 = 1, ROW($I$2:$I$3093) - ROW($I$2) + 1), ROWS($I$2:$I2048))), "")</f>
        <v/>
      </c>
      <c r="K2048" s="23"/>
    </row>
    <row r="2049" spans="1:11">
      <c r="A2049" s="22" t="s">
        <v>426</v>
      </c>
      <c r="B2049" s="23" t="s">
        <v>533</v>
      </c>
      <c r="C2049" s="23" t="s">
        <v>448</v>
      </c>
      <c r="D2049" s="23" t="s">
        <v>1275</v>
      </c>
      <c r="I2049" s="20" t="e">
        <f t="shared" si="31"/>
        <v>#N/A</v>
      </c>
      <c r="J2049" t="str">
        <f t="array" ref="J2049">IFERROR(INDEX($D$2:$D$3093, SMALL(IF($I$2:$I$3093 = 1, ROW($I$2:$I$3093) - ROW($I$2) + 1), ROWS($I$2:$I2049))), "")</f>
        <v/>
      </c>
      <c r="K2049" s="23"/>
    </row>
    <row r="2050" spans="1:11">
      <c r="A2050" s="22" t="s">
        <v>434</v>
      </c>
      <c r="B2050" s="23" t="s">
        <v>423</v>
      </c>
      <c r="C2050" s="23" t="s">
        <v>455</v>
      </c>
      <c r="D2050" s="23" t="s">
        <v>5509</v>
      </c>
      <c r="I2050" s="20" t="e">
        <f t="shared" si="31"/>
        <v>#N/A</v>
      </c>
      <c r="J2050" t="str">
        <f t="array" ref="J2050">IFERROR(INDEX($D$2:$D$3093, SMALL(IF($I$2:$I$3093 = 1, ROW($I$2:$I$3093) - ROW($I$2) + 1), ROWS($I$2:$I2050))), "")</f>
        <v/>
      </c>
      <c r="K2050" s="23"/>
    </row>
    <row r="2051" spans="1:11">
      <c r="A2051" s="22" t="s">
        <v>438</v>
      </c>
      <c r="B2051" s="23" t="s">
        <v>434</v>
      </c>
      <c r="C2051" s="23" t="s">
        <v>432</v>
      </c>
      <c r="D2051" s="23" t="s">
        <v>5510</v>
      </c>
      <c r="I2051" s="20" t="e">
        <f t="shared" ref="I2051:I2114" si="32">IF(AND(A2051=$G$6, B2051=$G$5), 1, 0)</f>
        <v>#N/A</v>
      </c>
      <c r="J2051" t="str">
        <f t="array" ref="J2051">IFERROR(INDEX($D$2:$D$3093, SMALL(IF($I$2:$I$3093 = 1, ROW($I$2:$I$3093) - ROW($I$2) + 1), ROWS($I$2:$I2051))), "")</f>
        <v/>
      </c>
      <c r="K2051" s="23"/>
    </row>
    <row r="2052" spans="1:11">
      <c r="A2052" s="22" t="s">
        <v>439</v>
      </c>
      <c r="B2052" s="23" t="s">
        <v>533</v>
      </c>
      <c r="C2052" s="23" t="s">
        <v>437</v>
      </c>
      <c r="D2052" s="23" t="s">
        <v>2790</v>
      </c>
      <c r="I2052" s="20" t="e">
        <f t="shared" si="32"/>
        <v>#N/A</v>
      </c>
      <c r="J2052" t="str">
        <f t="array" ref="J2052">IFERROR(INDEX($D$2:$D$3093, SMALL(IF($I$2:$I$3093 = 1, ROW($I$2:$I$3093) - ROW($I$2) + 1), ROWS($I$2:$I2052))), "")</f>
        <v/>
      </c>
      <c r="K2052" s="23"/>
    </row>
    <row r="2053" spans="1:11">
      <c r="A2053" s="22" t="s">
        <v>427</v>
      </c>
      <c r="B2053" s="23" t="s">
        <v>431</v>
      </c>
      <c r="C2053" s="23" t="s">
        <v>432</v>
      </c>
      <c r="D2053" s="23" t="s">
        <v>1406</v>
      </c>
      <c r="I2053" s="20" t="e">
        <f t="shared" si="32"/>
        <v>#N/A</v>
      </c>
      <c r="J2053" t="str">
        <f t="array" ref="J2053">IFERROR(INDEX($D$2:$D$3093, SMALL(IF($I$2:$I$3093 = 1, ROW($I$2:$I$3093) - ROW($I$2) + 1), ROWS($I$2:$I2053))), "")</f>
        <v/>
      </c>
      <c r="K2053" s="23"/>
    </row>
    <row r="2054" spans="1:11">
      <c r="A2054" s="22" t="s">
        <v>428</v>
      </c>
      <c r="B2054" s="23" t="s">
        <v>423</v>
      </c>
      <c r="C2054" s="23" t="s">
        <v>426</v>
      </c>
      <c r="D2054" s="23" t="s">
        <v>1465</v>
      </c>
      <c r="I2054" s="20" t="e">
        <f t="shared" si="32"/>
        <v>#N/A</v>
      </c>
      <c r="J2054" t="str">
        <f t="array" ref="J2054">IFERROR(INDEX($D$2:$D$3093, SMALL(IF($I$2:$I$3093 = 1, ROW($I$2:$I$3093) - ROW($I$2) + 1), ROWS($I$2:$I2054))), "")</f>
        <v/>
      </c>
      <c r="K2054" s="23"/>
    </row>
    <row r="2055" spans="1:11">
      <c r="A2055" s="22" t="s">
        <v>434</v>
      </c>
      <c r="B2055" s="23" t="s">
        <v>432</v>
      </c>
      <c r="C2055" s="23" t="s">
        <v>462</v>
      </c>
      <c r="D2055" s="23" t="s">
        <v>2177</v>
      </c>
      <c r="I2055" s="20" t="e">
        <f t="shared" si="32"/>
        <v>#N/A</v>
      </c>
      <c r="J2055" t="str">
        <f t="array" ref="J2055">IFERROR(INDEX($D$2:$D$3093, SMALL(IF($I$2:$I$3093 = 1, ROW($I$2:$I$3093) - ROW($I$2) + 1), ROWS($I$2:$I2055))), "")</f>
        <v/>
      </c>
      <c r="K2055" s="23"/>
    </row>
    <row r="2056" spans="1:11">
      <c r="A2056" s="22" t="s">
        <v>462</v>
      </c>
      <c r="B2056" s="23" t="s">
        <v>423</v>
      </c>
      <c r="C2056" s="23" t="s">
        <v>439</v>
      </c>
      <c r="D2056" s="23" t="s">
        <v>3088</v>
      </c>
      <c r="I2056" s="20" t="e">
        <f t="shared" si="32"/>
        <v>#N/A</v>
      </c>
      <c r="J2056" t="str">
        <f t="array" ref="J2056">IFERROR(INDEX($D$2:$D$3093, SMALL(IF($I$2:$I$3093 = 1, ROW($I$2:$I$3093) - ROW($I$2) + 1), ROWS($I$2:$I2056))), "")</f>
        <v/>
      </c>
      <c r="K2056" s="23"/>
    </row>
    <row r="2057" spans="1:11">
      <c r="A2057" s="22" t="s">
        <v>430</v>
      </c>
      <c r="B2057" s="23" t="s">
        <v>431</v>
      </c>
      <c r="C2057" s="23" t="s">
        <v>451</v>
      </c>
      <c r="D2057" s="23" t="s">
        <v>1702</v>
      </c>
      <c r="I2057" s="20" t="e">
        <f t="shared" si="32"/>
        <v>#N/A</v>
      </c>
      <c r="J2057" t="str">
        <f t="array" ref="J2057">IFERROR(INDEX($D$2:$D$3093, SMALL(IF($I$2:$I$3093 = 1, ROW($I$2:$I$3093) - ROW($I$2) + 1), ROWS($I$2:$I2057))), "")</f>
        <v/>
      </c>
      <c r="K2057" s="23"/>
    </row>
    <row r="2058" spans="1:11">
      <c r="A2058" s="22" t="s">
        <v>426</v>
      </c>
      <c r="B2058" s="23" t="s">
        <v>424</v>
      </c>
      <c r="C2058" s="23" t="s">
        <v>446</v>
      </c>
      <c r="D2058" s="23" t="s">
        <v>1232</v>
      </c>
      <c r="I2058" s="20" t="e">
        <f t="shared" si="32"/>
        <v>#N/A</v>
      </c>
      <c r="J2058" t="str">
        <f t="array" ref="J2058">IFERROR(INDEX($D$2:$D$3093, SMALL(IF($I$2:$I$3093 = 1, ROW($I$2:$I$3093) - ROW($I$2) + 1), ROWS($I$2:$I2058))), "")</f>
        <v/>
      </c>
      <c r="K2058" s="23"/>
    </row>
    <row r="2059" spans="1:11">
      <c r="A2059" s="22" t="s">
        <v>438</v>
      </c>
      <c r="B2059" s="23" t="s">
        <v>433</v>
      </c>
      <c r="C2059" s="23" t="s">
        <v>455</v>
      </c>
      <c r="D2059" s="23" t="s">
        <v>2726</v>
      </c>
      <c r="I2059" s="20" t="e">
        <f t="shared" si="32"/>
        <v>#N/A</v>
      </c>
      <c r="J2059" t="str">
        <f t="array" ref="J2059">IFERROR(INDEX($D$2:$D$3093, SMALL(IF($I$2:$I$3093 = 1, ROW($I$2:$I$3093) - ROW($I$2) + 1), ROWS($I$2:$I2059))), "")</f>
        <v/>
      </c>
      <c r="K2059" s="23"/>
    </row>
    <row r="2060" spans="1:11">
      <c r="A2060" s="22" t="s">
        <v>533</v>
      </c>
      <c r="B2060" s="23" t="s">
        <v>429</v>
      </c>
      <c r="C2060" s="23" t="s">
        <v>440</v>
      </c>
      <c r="D2060" s="23" t="s">
        <v>1158</v>
      </c>
      <c r="I2060" s="20" t="e">
        <f t="shared" si="32"/>
        <v>#N/A</v>
      </c>
      <c r="J2060" t="str">
        <f t="array" ref="J2060">IFERROR(INDEX($D$2:$D$3093, SMALL(IF($I$2:$I$3093 = 1, ROW($I$2:$I$3093) - ROW($I$2) + 1), ROWS($I$2:$I2060))), "")</f>
        <v/>
      </c>
      <c r="K2060" s="23"/>
    </row>
    <row r="2061" spans="1:11">
      <c r="A2061" s="22" t="s">
        <v>427</v>
      </c>
      <c r="B2061" s="23" t="s">
        <v>424</v>
      </c>
      <c r="C2061" s="23" t="s">
        <v>435</v>
      </c>
      <c r="D2061" s="23" t="s">
        <v>1345</v>
      </c>
      <c r="I2061" s="20" t="e">
        <f t="shared" si="32"/>
        <v>#N/A</v>
      </c>
      <c r="J2061" t="str">
        <f t="array" ref="J2061">IFERROR(INDEX($D$2:$D$3093, SMALL(IF($I$2:$I$3093 = 1, ROW($I$2:$I$3093) - ROW($I$2) + 1), ROWS($I$2:$I2061))), "")</f>
        <v/>
      </c>
      <c r="K2061" s="23"/>
    </row>
    <row r="2062" spans="1:11">
      <c r="A2062" s="22" t="s">
        <v>433</v>
      </c>
      <c r="B2062" s="23" t="s">
        <v>433</v>
      </c>
      <c r="C2062" s="23" t="s">
        <v>431</v>
      </c>
      <c r="D2062" s="23" t="s">
        <v>2021</v>
      </c>
      <c r="I2062" s="20" t="e">
        <f t="shared" si="32"/>
        <v>#N/A</v>
      </c>
      <c r="J2062" t="str">
        <f t="array" ref="J2062">IFERROR(INDEX($D$2:$D$3093, SMALL(IF($I$2:$I$3093 = 1, ROW($I$2:$I$3093) - ROW($I$2) + 1), ROWS($I$2:$I2062))), "")</f>
        <v/>
      </c>
      <c r="K2062" s="23"/>
    </row>
    <row r="2063" spans="1:11">
      <c r="A2063" s="22" t="s">
        <v>439</v>
      </c>
      <c r="B2063" s="23" t="s">
        <v>442</v>
      </c>
      <c r="C2063" s="23" t="s">
        <v>443</v>
      </c>
      <c r="D2063" s="23" t="s">
        <v>2945</v>
      </c>
      <c r="I2063" s="20" t="e">
        <f t="shared" si="32"/>
        <v>#N/A</v>
      </c>
      <c r="J2063" t="str">
        <f t="array" ref="J2063">IFERROR(INDEX($D$2:$D$3093, SMALL(IF($I$2:$I$3093 = 1, ROW($I$2:$I$3093) - ROW($I$2) + 1), ROWS($I$2:$I2063))), "")</f>
        <v/>
      </c>
      <c r="K2063" s="23"/>
    </row>
    <row r="2064" spans="1:11">
      <c r="A2064" s="22" t="s">
        <v>463</v>
      </c>
      <c r="B2064" s="23" t="s">
        <v>423</v>
      </c>
      <c r="C2064" s="23" t="s">
        <v>426</v>
      </c>
      <c r="D2064" s="23" t="s">
        <v>3102</v>
      </c>
      <c r="I2064" s="20" t="e">
        <f t="shared" si="32"/>
        <v>#N/A</v>
      </c>
      <c r="J2064" t="str">
        <f t="array" ref="J2064">IFERROR(INDEX($D$2:$D$3093, SMALL(IF($I$2:$I$3093 = 1, ROW($I$2:$I$3093) - ROW($I$2) + 1), ROWS($I$2:$I2064))), "")</f>
        <v/>
      </c>
      <c r="K2064" s="23"/>
    </row>
    <row r="2065" spans="1:11">
      <c r="A2065" s="22" t="s">
        <v>438</v>
      </c>
      <c r="B2065" s="23" t="s">
        <v>435</v>
      </c>
      <c r="C2065" s="23" t="s">
        <v>447</v>
      </c>
      <c r="D2065" s="23" t="s">
        <v>2748</v>
      </c>
      <c r="I2065" s="20" t="e">
        <f t="shared" si="32"/>
        <v>#N/A</v>
      </c>
      <c r="J2065" t="str">
        <f t="array" ref="J2065">IFERROR(INDEX($D$2:$D$3093, SMALL(IF($I$2:$I$3093 = 1, ROW($I$2:$I$3093) - ROW($I$2) + 1), ROWS($I$2:$I2065))), "")</f>
        <v/>
      </c>
      <c r="K2065" s="23"/>
    </row>
    <row r="2066" spans="1:11">
      <c r="A2066" s="22" t="s">
        <v>434</v>
      </c>
      <c r="B2066" s="23" t="s">
        <v>426</v>
      </c>
      <c r="C2066" s="23" t="s">
        <v>446</v>
      </c>
      <c r="D2066" s="23" t="s">
        <v>2100</v>
      </c>
      <c r="I2066" s="20" t="e">
        <f t="shared" si="32"/>
        <v>#N/A</v>
      </c>
      <c r="J2066" t="str">
        <f t="array" ref="J2066">IFERROR(INDEX($D$2:$D$3093, SMALL(IF($I$2:$I$3093 = 1, ROW($I$2:$I$3093) - ROW($I$2) + 1), ROWS($I$2:$I2066))), "")</f>
        <v/>
      </c>
      <c r="K2066" s="23"/>
    </row>
    <row r="2067" spans="1:11">
      <c r="A2067" s="22" t="s">
        <v>436</v>
      </c>
      <c r="B2067" s="23" t="s">
        <v>423</v>
      </c>
      <c r="C2067" s="23" t="s">
        <v>533</v>
      </c>
      <c r="D2067" s="23" t="s">
        <v>2358</v>
      </c>
      <c r="I2067" s="20" t="e">
        <f t="shared" si="32"/>
        <v>#N/A</v>
      </c>
      <c r="J2067" t="str">
        <f t="array" ref="J2067">IFERROR(INDEX($D$2:$D$3093, SMALL(IF($I$2:$I$3093 = 1, ROW($I$2:$I$3093) - ROW($I$2) + 1), ROWS($I$2:$I2067))), "")</f>
        <v/>
      </c>
      <c r="K2067" s="23"/>
    </row>
    <row r="2068" spans="1:11">
      <c r="A2068" s="22" t="s">
        <v>428</v>
      </c>
      <c r="B2068" s="23" t="s">
        <v>426</v>
      </c>
      <c r="C2068" s="23" t="s">
        <v>434</v>
      </c>
      <c r="D2068" s="23" t="s">
        <v>1486</v>
      </c>
      <c r="I2068" s="20" t="e">
        <f t="shared" si="32"/>
        <v>#N/A</v>
      </c>
      <c r="J2068" t="str">
        <f t="array" ref="J2068">IFERROR(INDEX($D$2:$D$3093, SMALL(IF($I$2:$I$3093 = 1, ROW($I$2:$I$3093) - ROW($I$2) + 1), ROWS($I$2:$I2068))), "")</f>
        <v/>
      </c>
      <c r="K2068" s="23"/>
    </row>
    <row r="2069" spans="1:11">
      <c r="A2069" s="22" t="s">
        <v>533</v>
      </c>
      <c r="B2069" s="23" t="s">
        <v>428</v>
      </c>
      <c r="C2069" s="23" t="s">
        <v>451</v>
      </c>
      <c r="D2069" s="23" t="s">
        <v>1139</v>
      </c>
      <c r="I2069" s="20" t="e">
        <f t="shared" si="32"/>
        <v>#N/A</v>
      </c>
      <c r="J2069" t="str">
        <f t="array" ref="J2069">IFERROR(INDEX($D$2:$D$3093, SMALL(IF($I$2:$I$3093 = 1, ROW($I$2:$I$3093) - ROW($I$2) + 1), ROWS($I$2:$I2069))), "")</f>
        <v/>
      </c>
      <c r="K2069" s="23"/>
    </row>
    <row r="2070" spans="1:11">
      <c r="A2070" s="22" t="s">
        <v>533</v>
      </c>
      <c r="B2070" s="23" t="s">
        <v>430</v>
      </c>
      <c r="C2070" s="23" t="s">
        <v>437</v>
      </c>
      <c r="D2070" s="23" t="s">
        <v>342</v>
      </c>
      <c r="I2070" s="20" t="e">
        <f t="shared" si="32"/>
        <v>#N/A</v>
      </c>
      <c r="J2070" t="str">
        <f t="array" ref="J2070">IFERROR(INDEX($D$2:$D$3093, SMALL(IF($I$2:$I$3093 = 1, ROW($I$2:$I$3093) - ROW($I$2) + 1), ROWS($I$2:$I2070))), "")</f>
        <v/>
      </c>
      <c r="K2070" s="23"/>
    </row>
    <row r="2071" spans="1:11">
      <c r="A2071" s="22" t="s">
        <v>438</v>
      </c>
      <c r="B2071" s="23" t="s">
        <v>431</v>
      </c>
      <c r="C2071" s="23" t="s">
        <v>435</v>
      </c>
      <c r="D2071" s="23" t="s">
        <v>2695</v>
      </c>
      <c r="I2071" s="20" t="e">
        <f t="shared" si="32"/>
        <v>#N/A</v>
      </c>
      <c r="J2071" t="str">
        <f t="array" ref="J2071">IFERROR(INDEX($D$2:$D$3093, SMALL(IF($I$2:$I$3093 = 1, ROW($I$2:$I$3093) - ROW($I$2) + 1), ROWS($I$2:$I2071))), "")</f>
        <v/>
      </c>
      <c r="K2071" s="23"/>
    </row>
    <row r="2072" spans="1:11">
      <c r="A2072" s="22" t="s">
        <v>423</v>
      </c>
      <c r="B2072" s="23" t="s">
        <v>433</v>
      </c>
      <c r="C2072" s="23" t="s">
        <v>533</v>
      </c>
      <c r="D2072" s="23" t="s">
        <v>608</v>
      </c>
      <c r="I2072" s="20" t="e">
        <f t="shared" si="32"/>
        <v>#N/A</v>
      </c>
      <c r="J2072" t="str">
        <f t="array" ref="J2072">IFERROR(INDEX($D$2:$D$3093, SMALL(IF($I$2:$I$3093 = 1, ROW($I$2:$I$3093) - ROW($I$2) + 1), ROWS($I$2:$I2072))), "")</f>
        <v/>
      </c>
      <c r="K2072" s="23"/>
    </row>
    <row r="2073" spans="1:11">
      <c r="A2073" s="22" t="s">
        <v>427</v>
      </c>
      <c r="B2073" s="23" t="s">
        <v>425</v>
      </c>
      <c r="C2073" s="23" t="s">
        <v>450</v>
      </c>
      <c r="D2073" s="23" t="s">
        <v>1359</v>
      </c>
      <c r="I2073" s="20" t="e">
        <f t="shared" si="32"/>
        <v>#N/A</v>
      </c>
      <c r="J2073" t="str">
        <f t="array" ref="J2073">IFERROR(INDEX($D$2:$D$3093, SMALL(IF($I$2:$I$3093 = 1, ROW($I$2:$I$3093) - ROW($I$2) + 1), ROWS($I$2:$I2073))), "")</f>
        <v/>
      </c>
      <c r="K2073" s="23"/>
    </row>
    <row r="2074" spans="1:11">
      <c r="A2074" s="22" t="s">
        <v>426</v>
      </c>
      <c r="B2074" s="23" t="s">
        <v>425</v>
      </c>
      <c r="C2074" s="23" t="s">
        <v>445</v>
      </c>
      <c r="D2074" s="23" t="s">
        <v>1250</v>
      </c>
      <c r="I2074" s="20" t="e">
        <f t="shared" si="32"/>
        <v>#N/A</v>
      </c>
      <c r="J2074" t="str">
        <f t="array" ref="J2074">IFERROR(INDEX($D$2:$D$3093, SMALL(IF($I$2:$I$3093 = 1, ROW($I$2:$I$3093) - ROW($I$2) + 1), ROWS($I$2:$I2074))), "")</f>
        <v/>
      </c>
      <c r="K2074" s="23"/>
    </row>
    <row r="2075" spans="1:11">
      <c r="A2075" s="22" t="s">
        <v>430</v>
      </c>
      <c r="B2075" s="23" t="s">
        <v>435</v>
      </c>
      <c r="C2075" s="23" t="s">
        <v>437</v>
      </c>
      <c r="D2075" s="23" t="s">
        <v>1775</v>
      </c>
      <c r="I2075" s="20" t="e">
        <f t="shared" si="32"/>
        <v>#N/A</v>
      </c>
      <c r="J2075" t="str">
        <f t="array" ref="J2075">IFERROR(INDEX($D$2:$D$3093, SMALL(IF($I$2:$I$3093 = 1, ROW($I$2:$I$3093) - ROW($I$2) + 1), ROWS($I$2:$I2075))), "")</f>
        <v/>
      </c>
      <c r="K2075" s="23"/>
    </row>
    <row r="2076" spans="1:11">
      <c r="A2076" s="22" t="s">
        <v>426</v>
      </c>
      <c r="B2076" s="23" t="s">
        <v>426</v>
      </c>
      <c r="C2076" s="23" t="s">
        <v>437</v>
      </c>
      <c r="D2076" s="23" t="s">
        <v>1290</v>
      </c>
      <c r="I2076" s="20" t="e">
        <f t="shared" si="32"/>
        <v>#N/A</v>
      </c>
      <c r="J2076" t="str">
        <f t="array" ref="J2076">IFERROR(INDEX($D$2:$D$3093, SMALL(IF($I$2:$I$3093 = 1, ROW($I$2:$I$3093) - ROW($I$2) + 1), ROWS($I$2:$I2076))), "")</f>
        <v/>
      </c>
      <c r="K2076" s="23"/>
    </row>
    <row r="2077" spans="1:11">
      <c r="A2077" s="22" t="s">
        <v>438</v>
      </c>
      <c r="B2077" s="23" t="s">
        <v>427</v>
      </c>
      <c r="C2077" s="23" t="s">
        <v>453</v>
      </c>
      <c r="D2077" s="23" t="s">
        <v>2662</v>
      </c>
      <c r="I2077" s="20" t="e">
        <f t="shared" si="32"/>
        <v>#N/A</v>
      </c>
      <c r="J2077" t="str">
        <f t="array" ref="J2077">IFERROR(INDEX($D$2:$D$3093, SMALL(IF($I$2:$I$3093 = 1, ROW($I$2:$I$3093) - ROW($I$2) + 1), ROWS($I$2:$I2077))), "")</f>
        <v/>
      </c>
      <c r="K2077" s="23"/>
    </row>
    <row r="2078" spans="1:11">
      <c r="A2078" s="22" t="s">
        <v>439</v>
      </c>
      <c r="B2078" s="23" t="s">
        <v>443</v>
      </c>
      <c r="C2078" s="23" t="s">
        <v>426</v>
      </c>
      <c r="D2078" s="23" t="s">
        <v>2955</v>
      </c>
      <c r="I2078" s="20" t="e">
        <f t="shared" si="32"/>
        <v>#N/A</v>
      </c>
      <c r="J2078" t="str">
        <f t="array" ref="J2078">IFERROR(INDEX($D$2:$D$3093, SMALL(IF($I$2:$I$3093 = 1, ROW($I$2:$I$3093) - ROW($I$2) + 1), ROWS($I$2:$I2078))), "")</f>
        <v/>
      </c>
      <c r="K2078" s="23"/>
    </row>
    <row r="2079" spans="1:11">
      <c r="A2079" s="22" t="s">
        <v>435</v>
      </c>
      <c r="B2079" s="23" t="s">
        <v>423</v>
      </c>
      <c r="C2079" s="23" t="s">
        <v>436</v>
      </c>
      <c r="D2079" s="23" t="s">
        <v>2242</v>
      </c>
      <c r="I2079" s="20" t="e">
        <f t="shared" si="32"/>
        <v>#N/A</v>
      </c>
      <c r="J2079" t="str">
        <f t="array" ref="J2079">IFERROR(INDEX($D$2:$D$3093, SMALL(IF($I$2:$I$3093 = 1, ROW($I$2:$I$3093) - ROW($I$2) + 1), ROWS($I$2:$I2079))), "")</f>
        <v/>
      </c>
      <c r="K2079" s="23"/>
    </row>
    <row r="2080" spans="1:11">
      <c r="A2080" s="22" t="s">
        <v>439</v>
      </c>
      <c r="B2080" s="23" t="s">
        <v>432</v>
      </c>
      <c r="C2080" s="23" t="s">
        <v>433</v>
      </c>
      <c r="D2080" s="23" t="s">
        <v>2854</v>
      </c>
      <c r="I2080" s="20" t="e">
        <f t="shared" si="32"/>
        <v>#N/A</v>
      </c>
      <c r="J2080" t="str">
        <f t="array" ref="J2080">IFERROR(INDEX($D$2:$D$3093, SMALL(IF($I$2:$I$3093 = 1, ROW($I$2:$I$3093) - ROW($I$2) + 1), ROWS($I$2:$I2080))), "")</f>
        <v/>
      </c>
      <c r="K2080" s="23"/>
    </row>
    <row r="2081" spans="1:11">
      <c r="A2081" s="22" t="s">
        <v>533</v>
      </c>
      <c r="B2081" s="23" t="s">
        <v>429</v>
      </c>
      <c r="C2081" s="23" t="s">
        <v>441</v>
      </c>
      <c r="D2081" s="23" t="s">
        <v>5513</v>
      </c>
      <c r="I2081" s="20" t="e">
        <f t="shared" si="32"/>
        <v>#N/A</v>
      </c>
      <c r="J2081" t="str">
        <f t="array" ref="J2081">IFERROR(INDEX($D$2:$D$3093, SMALL(IF($I$2:$I$3093 = 1, ROW($I$2:$I$3093) - ROW($I$2) + 1), ROWS($I$2:$I2081))), "")</f>
        <v/>
      </c>
      <c r="K2081" s="23"/>
    </row>
    <row r="2082" spans="1:11">
      <c r="A2082" s="22" t="s">
        <v>434</v>
      </c>
      <c r="B2082" s="23" t="s">
        <v>423</v>
      </c>
      <c r="C2082" s="23" t="s">
        <v>456</v>
      </c>
      <c r="D2082" s="23" t="s">
        <v>5511</v>
      </c>
      <c r="I2082" s="20" t="e">
        <f t="shared" si="32"/>
        <v>#N/A</v>
      </c>
      <c r="J2082" t="str">
        <f t="array" ref="J2082">IFERROR(INDEX($D$2:$D$3093, SMALL(IF($I$2:$I$3093 = 1, ROW($I$2:$I$3093) - ROW($I$2) + 1), ROWS($I$2:$I2082))), "")</f>
        <v/>
      </c>
      <c r="K2082" s="23"/>
    </row>
    <row r="2083" spans="1:11">
      <c r="A2083" s="22" t="s">
        <v>439</v>
      </c>
      <c r="B2083" s="23" t="s">
        <v>533</v>
      </c>
      <c r="C2083" s="23" t="s">
        <v>438</v>
      </c>
      <c r="D2083" s="23" t="s">
        <v>5512</v>
      </c>
      <c r="I2083" s="20" t="e">
        <f t="shared" si="32"/>
        <v>#N/A</v>
      </c>
      <c r="J2083" t="str">
        <f t="array" ref="J2083">IFERROR(INDEX($D$2:$D$3093, SMALL(IF($I$2:$I$3093 = 1, ROW($I$2:$I$3093) - ROW($I$2) + 1), ROWS($I$2:$I2083))), "")</f>
        <v/>
      </c>
      <c r="K2083" s="23"/>
    </row>
    <row r="2084" spans="1:11">
      <c r="A2084" s="22" t="s">
        <v>427</v>
      </c>
      <c r="B2084" s="23" t="s">
        <v>432</v>
      </c>
      <c r="C2084" s="23" t="s">
        <v>440</v>
      </c>
      <c r="D2084" s="23" t="s">
        <v>1419</v>
      </c>
      <c r="I2084" s="20" t="e">
        <f t="shared" si="32"/>
        <v>#N/A</v>
      </c>
      <c r="J2084" t="str">
        <f t="array" ref="J2084">IFERROR(INDEX($D$2:$D$3093, SMALL(IF($I$2:$I$3093 = 1, ROW($I$2:$I$3093) - ROW($I$2) + 1), ROWS($I$2:$I2084))), "")</f>
        <v/>
      </c>
      <c r="K2084" s="23"/>
    </row>
    <row r="2085" spans="1:11">
      <c r="A2085" s="22" t="s">
        <v>430</v>
      </c>
      <c r="B2085" s="23" t="s">
        <v>433</v>
      </c>
      <c r="C2085" s="23" t="s">
        <v>445</v>
      </c>
      <c r="D2085" s="23" t="s">
        <v>1741</v>
      </c>
      <c r="I2085" s="20" t="e">
        <f t="shared" si="32"/>
        <v>#N/A</v>
      </c>
      <c r="J2085" t="str">
        <f t="array" ref="J2085">IFERROR(INDEX($D$2:$D$3093, SMALL(IF($I$2:$I$3093 = 1, ROW($I$2:$I$3093) - ROW($I$2) + 1), ROWS($I$2:$I2085))), "")</f>
        <v/>
      </c>
      <c r="K2085" s="23"/>
    </row>
    <row r="2086" spans="1:11">
      <c r="A2086" s="22" t="s">
        <v>425</v>
      </c>
      <c r="B2086" s="23" t="s">
        <v>430</v>
      </c>
      <c r="C2086" s="23" t="s">
        <v>448</v>
      </c>
      <c r="D2086" s="23" t="s">
        <v>931</v>
      </c>
      <c r="I2086" s="20" t="e">
        <f t="shared" si="32"/>
        <v>#N/A</v>
      </c>
      <c r="J2086" t="str">
        <f t="array" ref="J2086">IFERROR(INDEX($D$2:$D$3093, SMALL(IF($I$2:$I$3093 = 1, ROW($I$2:$I$3093) - ROW($I$2) + 1), ROWS($I$2:$I2086))), "")</f>
        <v/>
      </c>
      <c r="K2086" s="23"/>
    </row>
    <row r="2087" spans="1:11">
      <c r="A2087" s="22" t="s">
        <v>425</v>
      </c>
      <c r="B2087" s="23" t="s">
        <v>428</v>
      </c>
      <c r="C2087" s="23" t="s">
        <v>454</v>
      </c>
      <c r="D2087" s="23" t="s">
        <v>868</v>
      </c>
      <c r="I2087" s="20" t="e">
        <f t="shared" si="32"/>
        <v>#N/A</v>
      </c>
      <c r="J2087" t="str">
        <f t="array" ref="J2087">IFERROR(INDEX($D$2:$D$3093, SMALL(IF($I$2:$I$3093 = 1, ROW($I$2:$I$3093) - ROW($I$2) + 1), ROWS($I$2:$I2087))), "")</f>
        <v/>
      </c>
      <c r="K2087" s="23"/>
    </row>
    <row r="2088" spans="1:11">
      <c r="A2088" s="22" t="s">
        <v>426</v>
      </c>
      <c r="B2088" s="23" t="s">
        <v>533</v>
      </c>
      <c r="C2088" s="23" t="s">
        <v>453</v>
      </c>
      <c r="D2088" s="23" t="s">
        <v>1277</v>
      </c>
      <c r="I2088" s="20" t="e">
        <f t="shared" si="32"/>
        <v>#N/A</v>
      </c>
      <c r="J2088" t="str">
        <f t="array" ref="J2088">IFERROR(INDEX($D$2:$D$3093, SMALL(IF($I$2:$I$3093 = 1, ROW($I$2:$I$3093) - ROW($I$2) + 1), ROWS($I$2:$I2088))), "")</f>
        <v/>
      </c>
      <c r="K2088" s="23"/>
    </row>
    <row r="2089" spans="1:11">
      <c r="A2089" s="22" t="s">
        <v>438</v>
      </c>
      <c r="B2089" s="23" t="s">
        <v>434</v>
      </c>
      <c r="C2089" s="23" t="s">
        <v>433</v>
      </c>
      <c r="D2089" s="23" t="s">
        <v>2733</v>
      </c>
      <c r="I2089" s="20" t="e">
        <f t="shared" si="32"/>
        <v>#N/A</v>
      </c>
      <c r="J2089" t="str">
        <f t="array" ref="J2089">IFERROR(INDEX($D$2:$D$3093, SMALL(IF($I$2:$I$3093 = 1, ROW($I$2:$I$3093) - ROW($I$2) + 1), ROWS($I$2:$I2089))), "")</f>
        <v/>
      </c>
      <c r="K2089" s="23"/>
    </row>
    <row r="2090" spans="1:11">
      <c r="A2090" s="22" t="s">
        <v>439</v>
      </c>
      <c r="B2090" s="23" t="s">
        <v>429</v>
      </c>
      <c r="C2090" s="23" t="s">
        <v>430</v>
      </c>
      <c r="D2090" s="23" t="s">
        <v>2833</v>
      </c>
      <c r="I2090" s="20" t="e">
        <f t="shared" si="32"/>
        <v>#N/A</v>
      </c>
      <c r="J2090" t="str">
        <f t="array" ref="J2090">IFERROR(INDEX($D$2:$D$3093, SMALL(IF($I$2:$I$3093 = 1, ROW($I$2:$I$3093) - ROW($I$2) + 1), ROWS($I$2:$I2090))), "")</f>
        <v/>
      </c>
      <c r="K2090" s="23"/>
    </row>
    <row r="2091" spans="1:11">
      <c r="A2091" s="22" t="s">
        <v>533</v>
      </c>
      <c r="B2091" s="23" t="s">
        <v>431</v>
      </c>
      <c r="C2091" s="23" t="s">
        <v>435</v>
      </c>
      <c r="D2091" s="23" t="s">
        <v>1183</v>
      </c>
      <c r="I2091" s="20" t="e">
        <f t="shared" si="32"/>
        <v>#N/A</v>
      </c>
      <c r="J2091" t="str">
        <f t="array" ref="J2091">IFERROR(INDEX($D$2:$D$3093, SMALL(IF($I$2:$I$3093 = 1, ROW($I$2:$I$3093) - ROW($I$2) + 1), ROWS($I$2:$I2091))), "")</f>
        <v/>
      </c>
      <c r="K2091" s="23"/>
    </row>
    <row r="2092" spans="1:11">
      <c r="A2092" s="22" t="s">
        <v>438</v>
      </c>
      <c r="B2092" s="23" t="s">
        <v>425</v>
      </c>
      <c r="C2092" s="23" t="s">
        <v>873</v>
      </c>
      <c r="D2092" s="23" t="s">
        <v>2626</v>
      </c>
      <c r="I2092" s="20" t="e">
        <f t="shared" si="32"/>
        <v>#N/A</v>
      </c>
      <c r="J2092" t="str">
        <f t="array" ref="J2092">IFERROR(INDEX($D$2:$D$3093, SMALL(IF($I$2:$I$3093 = 1, ROW($I$2:$I$3093) - ROW($I$2) + 1), ROWS($I$2:$I2092))), "")</f>
        <v/>
      </c>
      <c r="K2092" s="23"/>
    </row>
    <row r="2093" spans="1:11">
      <c r="A2093" s="22" t="s">
        <v>423</v>
      </c>
      <c r="B2093" s="23" t="s">
        <v>533</v>
      </c>
      <c r="C2093" s="23" t="s">
        <v>439</v>
      </c>
      <c r="D2093" s="23" t="s">
        <v>552</v>
      </c>
      <c r="I2093" s="20" t="e">
        <f t="shared" si="32"/>
        <v>#N/A</v>
      </c>
      <c r="J2093" t="str">
        <f t="array" ref="J2093">IFERROR(INDEX($D$2:$D$3093, SMALL(IF($I$2:$I$3093 = 1, ROW($I$2:$I$3093) - ROW($I$2) + 1), ROWS($I$2:$I2093))), "")</f>
        <v/>
      </c>
      <c r="K2093" s="23"/>
    </row>
    <row r="2094" spans="1:11">
      <c r="A2094" s="22" t="s">
        <v>426</v>
      </c>
      <c r="B2094" s="23" t="s">
        <v>430</v>
      </c>
      <c r="C2094" s="23" t="s">
        <v>434</v>
      </c>
      <c r="D2094" s="23" t="s">
        <v>1317</v>
      </c>
      <c r="I2094" s="20" t="e">
        <f t="shared" si="32"/>
        <v>#N/A</v>
      </c>
      <c r="J2094" t="str">
        <f t="array" ref="J2094">IFERROR(INDEX($D$2:$D$3093, SMALL(IF($I$2:$I$3093 = 1, ROW($I$2:$I$3093) - ROW($I$2) + 1), ROWS($I$2:$I2094))), "")</f>
        <v/>
      </c>
      <c r="K2094" s="23"/>
    </row>
    <row r="2095" spans="1:11">
      <c r="A2095" s="22" t="s">
        <v>437</v>
      </c>
      <c r="B2095" s="23" t="s">
        <v>533</v>
      </c>
      <c r="C2095" s="23" t="s">
        <v>452</v>
      </c>
      <c r="D2095" s="23" t="s">
        <v>2474</v>
      </c>
      <c r="I2095" s="20" t="e">
        <f t="shared" si="32"/>
        <v>#N/A</v>
      </c>
      <c r="J2095" t="str">
        <f t="array" ref="J2095">IFERROR(INDEX($D$2:$D$3093, SMALL(IF($I$2:$I$3093 = 1, ROW($I$2:$I$3093) - ROW($I$2) + 1), ROWS($I$2:$I2095))), "")</f>
        <v/>
      </c>
      <c r="K2095" s="23"/>
    </row>
    <row r="2096" spans="1:11">
      <c r="A2096" s="22" t="s">
        <v>533</v>
      </c>
      <c r="B2096" s="23" t="s">
        <v>433</v>
      </c>
      <c r="C2096" s="23" t="s">
        <v>447</v>
      </c>
      <c r="D2096" s="23" t="s">
        <v>1205</v>
      </c>
      <c r="I2096" s="20" t="e">
        <f t="shared" si="32"/>
        <v>#N/A</v>
      </c>
      <c r="J2096" t="str">
        <f t="array" ref="J2096">IFERROR(INDEX($D$2:$D$3093, SMALL(IF($I$2:$I$3093 = 1, ROW($I$2:$I$3093) - ROW($I$2) + 1), ROWS($I$2:$I2096))), "")</f>
        <v/>
      </c>
      <c r="K2096" s="23"/>
    </row>
    <row r="2097" spans="1:11">
      <c r="A2097" s="22" t="s">
        <v>432</v>
      </c>
      <c r="B2097" s="23" t="s">
        <v>434</v>
      </c>
      <c r="C2097" s="23" t="s">
        <v>438</v>
      </c>
      <c r="D2097" s="23" t="s">
        <v>1963</v>
      </c>
      <c r="I2097" s="20" t="e">
        <f t="shared" si="32"/>
        <v>#N/A</v>
      </c>
      <c r="J2097" t="str">
        <f t="array" ref="J2097">IFERROR(INDEX($D$2:$D$3093, SMALL(IF($I$2:$I$3093 = 1, ROW($I$2:$I$3093) - ROW($I$2) + 1), ROWS($I$2:$I2097))), "")</f>
        <v/>
      </c>
      <c r="K2097" s="23"/>
    </row>
    <row r="2098" spans="1:11">
      <c r="A2098" s="22" t="s">
        <v>425</v>
      </c>
      <c r="B2098" s="23" t="s">
        <v>434</v>
      </c>
      <c r="C2098" s="23" t="s">
        <v>746</v>
      </c>
      <c r="D2098" s="23" t="s">
        <v>1006</v>
      </c>
      <c r="I2098" s="20" t="e">
        <f t="shared" si="32"/>
        <v>#N/A</v>
      </c>
      <c r="J2098" t="str">
        <f t="array" ref="J2098">IFERROR(INDEX($D$2:$D$3093, SMALL(IF($I$2:$I$3093 = 1, ROW($I$2:$I$3093) - ROW($I$2) + 1), ROWS($I$2:$I2098))), "")</f>
        <v/>
      </c>
      <c r="K2098" s="23"/>
    </row>
    <row r="2099" spans="1:11">
      <c r="A2099" s="22" t="s">
        <v>431</v>
      </c>
      <c r="B2099" s="23" t="s">
        <v>423</v>
      </c>
      <c r="C2099" s="23" t="s">
        <v>435</v>
      </c>
      <c r="D2099" s="23" t="s">
        <v>1784</v>
      </c>
      <c r="I2099" s="20" t="e">
        <f t="shared" si="32"/>
        <v>#N/A</v>
      </c>
      <c r="J2099" t="str">
        <f t="array" ref="J2099">IFERROR(INDEX($D$2:$D$3093, SMALL(IF($I$2:$I$3093 = 1, ROW($I$2:$I$3093) - ROW($I$2) + 1), ROWS($I$2:$I2099))), "")</f>
        <v/>
      </c>
      <c r="K2099" s="23"/>
    </row>
    <row r="2100" spans="1:11">
      <c r="A2100" s="22" t="s">
        <v>425</v>
      </c>
      <c r="B2100" s="23" t="s">
        <v>424</v>
      </c>
      <c r="C2100" s="23" t="s">
        <v>495</v>
      </c>
      <c r="D2100" s="23" t="s">
        <v>758</v>
      </c>
      <c r="I2100" s="20" t="e">
        <f t="shared" si="32"/>
        <v>#N/A</v>
      </c>
      <c r="J2100" t="str">
        <f t="array" ref="J2100">IFERROR(INDEX($D$2:$D$3093, SMALL(IF($I$2:$I$3093 = 1, ROW($I$2:$I$3093) - ROW($I$2) + 1), ROWS($I$2:$I2100))), "")</f>
        <v/>
      </c>
      <c r="K2100" s="23"/>
    </row>
    <row r="2101" spans="1:11">
      <c r="A2101" s="22" t="s">
        <v>435</v>
      </c>
      <c r="B2101" s="23" t="s">
        <v>428</v>
      </c>
      <c r="C2101" s="23" t="s">
        <v>533</v>
      </c>
      <c r="D2101" s="23" t="s">
        <v>2266</v>
      </c>
      <c r="I2101" s="20" t="e">
        <f t="shared" si="32"/>
        <v>#N/A</v>
      </c>
      <c r="J2101" t="str">
        <f t="array" ref="J2101">IFERROR(INDEX($D$2:$D$3093, SMALL(IF($I$2:$I$3093 = 1, ROW($I$2:$I$3093) - ROW($I$2) + 1), ROWS($I$2:$I2101))), "")</f>
        <v/>
      </c>
      <c r="K2101" s="23"/>
    </row>
    <row r="2102" spans="1:11">
      <c r="A2102" s="22" t="s">
        <v>426</v>
      </c>
      <c r="B2102" s="23" t="s">
        <v>425</v>
      </c>
      <c r="C2102" s="23" t="s">
        <v>446</v>
      </c>
      <c r="D2102" s="23" t="s">
        <v>1251</v>
      </c>
      <c r="I2102" s="20" t="e">
        <f t="shared" si="32"/>
        <v>#N/A</v>
      </c>
      <c r="J2102" t="str">
        <f t="array" ref="J2102">IFERROR(INDEX($D$2:$D$3093, SMALL(IF($I$2:$I$3093 = 1, ROW($I$2:$I$3093) - ROW($I$2) + 1), ROWS($I$2:$I2102))), "")</f>
        <v/>
      </c>
      <c r="K2102" s="23"/>
    </row>
    <row r="2103" spans="1:11">
      <c r="A2103" s="22" t="s">
        <v>427</v>
      </c>
      <c r="B2103" s="23" t="s">
        <v>433</v>
      </c>
      <c r="C2103" s="23" t="s">
        <v>430</v>
      </c>
      <c r="D2103" s="23" t="s">
        <v>1428</v>
      </c>
      <c r="I2103" s="20" t="e">
        <f t="shared" si="32"/>
        <v>#N/A</v>
      </c>
      <c r="J2103" t="str">
        <f t="array" ref="J2103">IFERROR(INDEX($D$2:$D$3093, SMALL(IF($I$2:$I$3093 = 1, ROW($I$2:$I$3093) - ROW($I$2) + 1), ROWS($I$2:$I2103))), "")</f>
        <v/>
      </c>
      <c r="K2103" s="23"/>
    </row>
    <row r="2104" spans="1:11">
      <c r="A2104" s="22" t="s">
        <v>435</v>
      </c>
      <c r="B2104" s="23" t="s">
        <v>428</v>
      </c>
      <c r="C2104" s="23" t="s">
        <v>429</v>
      </c>
      <c r="D2104" s="23" t="s">
        <v>2269</v>
      </c>
      <c r="I2104" s="20" t="e">
        <f t="shared" si="32"/>
        <v>#N/A</v>
      </c>
      <c r="J2104" t="str">
        <f t="array" ref="J2104">IFERROR(INDEX($D$2:$D$3093, SMALL(IF($I$2:$I$3093 = 1, ROW($I$2:$I$3093) - ROW($I$2) + 1), ROWS($I$2:$I2104))), "")</f>
        <v/>
      </c>
      <c r="K2104" s="23"/>
    </row>
    <row r="2105" spans="1:11">
      <c r="A2105" s="22" t="s">
        <v>438</v>
      </c>
      <c r="B2105" s="23" t="s">
        <v>425</v>
      </c>
      <c r="C2105" s="23" t="s">
        <v>746</v>
      </c>
      <c r="D2105" s="23" t="s">
        <v>2635</v>
      </c>
      <c r="I2105" s="20" t="e">
        <f t="shared" si="32"/>
        <v>#N/A</v>
      </c>
      <c r="J2105" t="str">
        <f t="array" ref="J2105">IFERROR(INDEX($D$2:$D$3093, SMALL(IF($I$2:$I$3093 = 1, ROW($I$2:$I$3093) - ROW($I$2) + 1), ROWS($I$2:$I2105))), "")</f>
        <v/>
      </c>
      <c r="K2105" s="23"/>
    </row>
    <row r="2106" spans="1:11">
      <c r="A2106" s="22" t="s">
        <v>423</v>
      </c>
      <c r="B2106" s="23" t="s">
        <v>432</v>
      </c>
      <c r="C2106" s="23" t="s">
        <v>430</v>
      </c>
      <c r="D2106" s="23" t="s">
        <v>606</v>
      </c>
      <c r="I2106" s="20" t="e">
        <f t="shared" si="32"/>
        <v>#N/A</v>
      </c>
      <c r="J2106" t="str">
        <f t="array" ref="J2106">IFERROR(INDEX($D$2:$D$3093, SMALL(IF($I$2:$I$3093 = 1, ROW($I$2:$I$3093) - ROW($I$2) + 1), ROWS($I$2:$I2106))), "")</f>
        <v/>
      </c>
      <c r="K2106" s="23"/>
    </row>
    <row r="2107" spans="1:11">
      <c r="A2107" s="22" t="s">
        <v>434</v>
      </c>
      <c r="B2107" s="23" t="s">
        <v>434</v>
      </c>
      <c r="C2107" s="23" t="s">
        <v>436</v>
      </c>
      <c r="D2107" s="23" t="s">
        <v>2190</v>
      </c>
      <c r="I2107" s="20" t="e">
        <f t="shared" si="32"/>
        <v>#N/A</v>
      </c>
      <c r="J2107" t="str">
        <f t="array" ref="J2107">IFERROR(INDEX($D$2:$D$3093, SMALL(IF($I$2:$I$3093 = 1, ROW($I$2:$I$3093) - ROW($I$2) + 1), ROWS($I$2:$I2107))), "")</f>
        <v/>
      </c>
      <c r="K2107" s="23"/>
    </row>
    <row r="2108" spans="1:11">
      <c r="A2108" s="22" t="s">
        <v>425</v>
      </c>
      <c r="B2108" s="23" t="s">
        <v>434</v>
      </c>
      <c r="C2108" s="23" t="s">
        <v>475</v>
      </c>
      <c r="D2108" s="23" t="s">
        <v>1009</v>
      </c>
      <c r="I2108" s="20" t="e">
        <f t="shared" si="32"/>
        <v>#N/A</v>
      </c>
      <c r="J2108" t="str">
        <f t="array" ref="J2108">IFERROR(INDEX($D$2:$D$3093, SMALL(IF($I$2:$I$3093 = 1, ROW($I$2:$I$3093) - ROW($I$2) + 1), ROWS($I$2:$I2108))), "")</f>
        <v/>
      </c>
      <c r="K2108" s="23"/>
    </row>
    <row r="2109" spans="1:11">
      <c r="A2109" s="22" t="s">
        <v>433</v>
      </c>
      <c r="B2109" s="23" t="s">
        <v>435</v>
      </c>
      <c r="C2109" s="23" t="s">
        <v>432</v>
      </c>
      <c r="D2109" s="23" t="s">
        <v>2033</v>
      </c>
      <c r="I2109" s="20" t="e">
        <f t="shared" si="32"/>
        <v>#N/A</v>
      </c>
      <c r="J2109" t="str">
        <f t="array" ref="J2109">IFERROR(INDEX($D$2:$D$3093, SMALL(IF($I$2:$I$3093 = 1, ROW($I$2:$I$3093) - ROW($I$2) + 1), ROWS($I$2:$I2109))), "")</f>
        <v/>
      </c>
      <c r="K2109" s="23"/>
    </row>
    <row r="2110" spans="1:11">
      <c r="A2110" s="22" t="s">
        <v>438</v>
      </c>
      <c r="B2110" s="23" t="s">
        <v>425</v>
      </c>
      <c r="C2110" s="23" t="s">
        <v>471</v>
      </c>
      <c r="D2110" s="23" t="s">
        <v>2636</v>
      </c>
      <c r="I2110" s="20" t="e">
        <f t="shared" si="32"/>
        <v>#N/A</v>
      </c>
      <c r="J2110" t="str">
        <f t="array" ref="J2110">IFERROR(INDEX($D$2:$D$3093, SMALL(IF($I$2:$I$3093 = 1, ROW($I$2:$I$3093) - ROW($I$2) + 1), ROWS($I$2:$I2110))), "")</f>
        <v/>
      </c>
      <c r="K2110" s="23"/>
    </row>
    <row r="2111" spans="1:11">
      <c r="A2111" s="22" t="s">
        <v>432</v>
      </c>
      <c r="B2111" s="23" t="s">
        <v>434</v>
      </c>
      <c r="C2111" s="23" t="s">
        <v>442</v>
      </c>
      <c r="D2111" s="23" t="s">
        <v>1964</v>
      </c>
      <c r="I2111" s="20" t="e">
        <f t="shared" si="32"/>
        <v>#N/A</v>
      </c>
      <c r="J2111" t="str">
        <f t="array" ref="J2111">IFERROR(INDEX($D$2:$D$3093, SMALL(IF($I$2:$I$3093 = 1, ROW($I$2:$I$3093) - ROW($I$2) + 1), ROWS($I$2:$I2111))), "")</f>
        <v/>
      </c>
      <c r="K2111" s="23"/>
    </row>
    <row r="2112" spans="1:11">
      <c r="A2112" s="22" t="s">
        <v>425</v>
      </c>
      <c r="B2112" s="23" t="s">
        <v>429</v>
      </c>
      <c r="C2112" s="23" t="s">
        <v>489</v>
      </c>
      <c r="D2112" s="23" t="s">
        <v>902</v>
      </c>
      <c r="I2112" s="20" t="e">
        <f t="shared" si="32"/>
        <v>#N/A</v>
      </c>
      <c r="J2112" t="str">
        <f t="array" ref="J2112">IFERROR(INDEX($D$2:$D$3093, SMALL(IF($I$2:$I$3093 = 1, ROW($I$2:$I$3093) - ROW($I$2) + 1), ROWS($I$2:$I2112))), "")</f>
        <v/>
      </c>
      <c r="K2112" s="23"/>
    </row>
    <row r="2113" spans="1:11">
      <c r="A2113" s="22" t="s">
        <v>434</v>
      </c>
      <c r="B2113" s="23" t="s">
        <v>423</v>
      </c>
      <c r="C2113" s="23" t="s">
        <v>460</v>
      </c>
      <c r="D2113" s="23" t="s">
        <v>2050</v>
      </c>
      <c r="I2113" s="20" t="e">
        <f t="shared" si="32"/>
        <v>#N/A</v>
      </c>
      <c r="J2113" t="str">
        <f t="array" ref="J2113">IFERROR(INDEX($D$2:$D$3093, SMALL(IF($I$2:$I$3093 = 1, ROW($I$2:$I$3093) - ROW($I$2) + 1), ROWS($I$2:$I2113))), "")</f>
        <v/>
      </c>
      <c r="K2113" s="23"/>
    </row>
    <row r="2114" spans="1:11">
      <c r="A2114" s="22" t="s">
        <v>435</v>
      </c>
      <c r="B2114" s="23" t="s">
        <v>423</v>
      </c>
      <c r="C2114" s="23" t="s">
        <v>441</v>
      </c>
      <c r="D2114" s="23" t="s">
        <v>2243</v>
      </c>
      <c r="I2114" s="20" t="e">
        <f t="shared" si="32"/>
        <v>#N/A</v>
      </c>
      <c r="J2114" t="str">
        <f t="array" ref="J2114">IFERROR(INDEX($D$2:$D$3093, SMALL(IF($I$2:$I$3093 = 1, ROW($I$2:$I$3093) - ROW($I$2) + 1), ROWS($I$2:$I2114))), "")</f>
        <v/>
      </c>
      <c r="K2114" s="23"/>
    </row>
    <row r="2115" spans="1:11">
      <c r="A2115" s="22" t="s">
        <v>432</v>
      </c>
      <c r="B2115" s="23" t="s">
        <v>423</v>
      </c>
      <c r="C2115" s="23" t="s">
        <v>438</v>
      </c>
      <c r="D2115" s="23" t="s">
        <v>1875</v>
      </c>
      <c r="I2115" s="20" t="e">
        <f t="shared" ref="I2115:I2178" si="33">IF(AND(A2115=$G$6, B2115=$G$5), 1, 0)</f>
        <v>#N/A</v>
      </c>
      <c r="J2115" t="str">
        <f t="array" ref="J2115">IFERROR(INDEX($D$2:$D$3093, SMALL(IF($I$2:$I$3093 = 1, ROW($I$2:$I$3093) - ROW($I$2) + 1), ROWS($I$2:$I2115))), "")</f>
        <v/>
      </c>
      <c r="K2115" s="23"/>
    </row>
    <row r="2116" spans="1:11">
      <c r="A2116" s="22" t="s">
        <v>427</v>
      </c>
      <c r="B2116" s="23" t="s">
        <v>431</v>
      </c>
      <c r="C2116" s="23" t="s">
        <v>436</v>
      </c>
      <c r="D2116" s="23" t="s">
        <v>1408</v>
      </c>
      <c r="I2116" s="20" t="e">
        <f t="shared" si="33"/>
        <v>#N/A</v>
      </c>
      <c r="J2116" t="str">
        <f t="array" ref="J2116">IFERROR(INDEX($D$2:$D$3093, SMALL(IF($I$2:$I$3093 = 1, ROW($I$2:$I$3093) - ROW($I$2) + 1), ROWS($I$2:$I2116))), "")</f>
        <v/>
      </c>
      <c r="K2116" s="23"/>
    </row>
    <row r="2117" spans="1:11">
      <c r="A2117" s="22" t="s">
        <v>435</v>
      </c>
      <c r="B2117" s="23" t="s">
        <v>437</v>
      </c>
      <c r="C2117" s="23" t="s">
        <v>450</v>
      </c>
      <c r="D2117" s="23" t="s">
        <v>2315</v>
      </c>
      <c r="I2117" s="20" t="e">
        <f t="shared" si="33"/>
        <v>#N/A</v>
      </c>
      <c r="J2117" t="str">
        <f t="array" ref="J2117">IFERROR(INDEX($D$2:$D$3093, SMALL(IF($I$2:$I$3093 = 1, ROW($I$2:$I$3093) - ROW($I$2) + 1), ROWS($I$2:$I2117))), "")</f>
        <v/>
      </c>
      <c r="K2117" s="23"/>
    </row>
    <row r="2118" spans="1:11">
      <c r="A2118" s="22" t="s">
        <v>430</v>
      </c>
      <c r="B2118" s="23" t="s">
        <v>425</v>
      </c>
      <c r="C2118" s="23" t="s">
        <v>444</v>
      </c>
      <c r="D2118" s="23" t="s">
        <v>1608</v>
      </c>
      <c r="I2118" s="20" t="e">
        <f t="shared" si="33"/>
        <v>#N/A</v>
      </c>
      <c r="J2118" t="str">
        <f t="array" ref="J2118">IFERROR(INDEX($D$2:$D$3093, SMALL(IF($I$2:$I$3093 = 1, ROW($I$2:$I$3093) - ROW($I$2) + 1), ROWS($I$2:$I2118))), "")</f>
        <v/>
      </c>
      <c r="K2118" s="23"/>
    </row>
    <row r="2119" spans="1:11">
      <c r="A2119" s="22" t="s">
        <v>533</v>
      </c>
      <c r="B2119" s="23" t="s">
        <v>430</v>
      </c>
      <c r="C2119" s="23" t="s">
        <v>439</v>
      </c>
      <c r="D2119" s="23" t="s">
        <v>1172</v>
      </c>
      <c r="I2119" s="20" t="e">
        <f t="shared" si="33"/>
        <v>#N/A</v>
      </c>
      <c r="J2119" t="str">
        <f t="array" ref="J2119">IFERROR(INDEX($D$2:$D$3093, SMALL(IF($I$2:$I$3093 = 1, ROW($I$2:$I$3093) - ROW($I$2) + 1), ROWS($I$2:$I2119))), "")</f>
        <v/>
      </c>
      <c r="K2119" s="23"/>
    </row>
    <row r="2120" spans="1:11">
      <c r="A2120" s="22" t="s">
        <v>438</v>
      </c>
      <c r="B2120" s="23" t="s">
        <v>435</v>
      </c>
      <c r="C2120" s="23" t="s">
        <v>452</v>
      </c>
      <c r="D2120" s="23" t="s">
        <v>2749</v>
      </c>
      <c r="I2120" s="20" t="e">
        <f t="shared" si="33"/>
        <v>#N/A</v>
      </c>
      <c r="J2120" t="str">
        <f t="array" ref="J2120">IFERROR(INDEX($D$2:$D$3093, SMALL(IF($I$2:$I$3093 = 1, ROW($I$2:$I$3093) - ROW($I$2) + 1), ROWS($I$2:$I2120))), "")</f>
        <v/>
      </c>
      <c r="K2120" s="23"/>
    </row>
    <row r="2121" spans="1:11">
      <c r="A2121" s="22" t="s">
        <v>533</v>
      </c>
      <c r="B2121" s="23" t="s">
        <v>423</v>
      </c>
      <c r="C2121" s="23" t="s">
        <v>442</v>
      </c>
      <c r="D2121" s="23" t="s">
        <v>1028</v>
      </c>
      <c r="I2121" s="20" t="e">
        <f t="shared" si="33"/>
        <v>#N/A</v>
      </c>
      <c r="J2121" t="str">
        <f t="array" ref="J2121">IFERROR(INDEX($D$2:$D$3093, SMALL(IF($I$2:$I$3093 = 1, ROW($I$2:$I$3093) - ROW($I$2) + 1), ROWS($I$2:$I2121))), "")</f>
        <v/>
      </c>
      <c r="K2121" s="23"/>
    </row>
    <row r="2122" spans="1:11">
      <c r="A2122" s="22" t="s">
        <v>432</v>
      </c>
      <c r="B2122" s="23" t="s">
        <v>432</v>
      </c>
      <c r="C2122" s="23" t="s">
        <v>443</v>
      </c>
      <c r="D2122" s="23" t="s">
        <v>1949</v>
      </c>
      <c r="I2122" s="20" t="e">
        <f t="shared" si="33"/>
        <v>#N/A</v>
      </c>
      <c r="J2122" t="str">
        <f t="array" ref="J2122">IFERROR(INDEX($D$2:$D$3093, SMALL(IF($I$2:$I$3093 = 1, ROW($I$2:$I$3093) - ROW($I$2) + 1), ROWS($I$2:$I2122))), "")</f>
        <v/>
      </c>
      <c r="K2122" s="23"/>
    </row>
    <row r="2123" spans="1:11">
      <c r="A2123" s="22" t="s">
        <v>439</v>
      </c>
      <c r="B2123" s="23" t="s">
        <v>438</v>
      </c>
      <c r="C2123" s="23" t="s">
        <v>434</v>
      </c>
      <c r="D2123" s="23" t="s">
        <v>2906</v>
      </c>
      <c r="I2123" s="20" t="e">
        <f t="shared" si="33"/>
        <v>#N/A</v>
      </c>
      <c r="J2123" t="str">
        <f t="array" ref="J2123">IFERROR(INDEX($D$2:$D$3093, SMALL(IF($I$2:$I$3093 = 1, ROW($I$2:$I$3093) - ROW($I$2) + 1), ROWS($I$2:$I2123))), "")</f>
        <v/>
      </c>
      <c r="K2123" s="23"/>
    </row>
    <row r="2124" spans="1:11">
      <c r="A2124" s="22" t="s">
        <v>425</v>
      </c>
      <c r="B2124" s="23" t="s">
        <v>430</v>
      </c>
      <c r="C2124" s="23" t="s">
        <v>451</v>
      </c>
      <c r="D2124" s="23" t="s">
        <v>932</v>
      </c>
      <c r="I2124" s="20" t="e">
        <f t="shared" si="33"/>
        <v>#N/A</v>
      </c>
      <c r="J2124" t="str">
        <f t="array" ref="J2124">IFERROR(INDEX($D$2:$D$3093, SMALL(IF($I$2:$I$3093 = 1, ROW($I$2:$I$3093) - ROW($I$2) + 1), ROWS($I$2:$I2124))), "")</f>
        <v/>
      </c>
      <c r="K2124" s="23"/>
    </row>
    <row r="2125" spans="1:11">
      <c r="A2125" s="22" t="s">
        <v>434</v>
      </c>
      <c r="B2125" s="23" t="s">
        <v>434</v>
      </c>
      <c r="C2125" s="23" t="s">
        <v>435</v>
      </c>
      <c r="D2125" s="23" t="s">
        <v>2189</v>
      </c>
      <c r="I2125" s="20" t="e">
        <f t="shared" si="33"/>
        <v>#N/A</v>
      </c>
      <c r="J2125" t="str">
        <f t="array" ref="J2125">IFERROR(INDEX($D$2:$D$3093, SMALL(IF($I$2:$I$3093 = 1, ROW($I$2:$I$3093) - ROW($I$2) + 1), ROWS($I$2:$I2125))), "")</f>
        <v/>
      </c>
      <c r="K2125" s="23"/>
    </row>
    <row r="2126" spans="1:11">
      <c r="A2126" s="22" t="s">
        <v>423</v>
      </c>
      <c r="B2126" s="23" t="s">
        <v>423</v>
      </c>
      <c r="C2126" s="23" t="s">
        <v>442</v>
      </c>
      <c r="D2126" s="23" t="s">
        <v>524</v>
      </c>
      <c r="I2126" s="20" t="e">
        <f t="shared" si="33"/>
        <v>#N/A</v>
      </c>
      <c r="J2126" t="str">
        <f t="array" ref="J2126">IFERROR(INDEX($D$2:$D$3093, SMALL(IF($I$2:$I$3093 = 1, ROW($I$2:$I$3093) - ROW($I$2) + 1), ROWS($I$2:$I2126))), "")</f>
        <v/>
      </c>
      <c r="K2126" s="23"/>
    </row>
    <row r="2127" spans="1:11">
      <c r="A2127" s="22" t="s">
        <v>430</v>
      </c>
      <c r="B2127" s="23" t="s">
        <v>423</v>
      </c>
      <c r="C2127" s="23" t="s">
        <v>435</v>
      </c>
      <c r="D2127" s="23" t="s">
        <v>1580</v>
      </c>
      <c r="I2127" s="20" t="e">
        <f t="shared" si="33"/>
        <v>#N/A</v>
      </c>
      <c r="J2127" t="str">
        <f t="array" ref="J2127">IFERROR(INDEX($D$2:$D$3093, SMALL(IF($I$2:$I$3093 = 1, ROW($I$2:$I$3093) - ROW($I$2) + 1), ROWS($I$2:$I2127))), "")</f>
        <v/>
      </c>
      <c r="K2127" s="23"/>
    </row>
    <row r="2128" spans="1:11">
      <c r="A2128" s="22" t="s">
        <v>425</v>
      </c>
      <c r="B2128" s="23" t="s">
        <v>429</v>
      </c>
      <c r="C2128" s="23" t="s">
        <v>817</v>
      </c>
      <c r="D2128" s="23" t="s">
        <v>903</v>
      </c>
      <c r="I2128" s="20" t="e">
        <f t="shared" si="33"/>
        <v>#N/A</v>
      </c>
      <c r="J2128" t="str">
        <f t="array" ref="J2128">IFERROR(INDEX($D$2:$D$3093, SMALL(IF($I$2:$I$3093 = 1, ROW($I$2:$I$3093) - ROW($I$2) + 1), ROWS($I$2:$I2128))), "")</f>
        <v/>
      </c>
      <c r="K2128" s="23"/>
    </row>
    <row r="2129" spans="1:11">
      <c r="A2129" s="22" t="s">
        <v>533</v>
      </c>
      <c r="B2129" s="23" t="s">
        <v>426</v>
      </c>
      <c r="C2129" s="23" t="s">
        <v>459</v>
      </c>
      <c r="D2129" s="23" t="s">
        <v>1105</v>
      </c>
      <c r="I2129" s="20" t="e">
        <f t="shared" si="33"/>
        <v>#N/A</v>
      </c>
      <c r="J2129" t="str">
        <f t="array" ref="J2129">IFERROR(INDEX($D$2:$D$3093, SMALL(IF($I$2:$I$3093 = 1, ROW($I$2:$I$3093) - ROW($I$2) + 1), ROWS($I$2:$I2129))), "")</f>
        <v/>
      </c>
      <c r="K2129" s="23"/>
    </row>
    <row r="2130" spans="1:11">
      <c r="A2130" s="22" t="s">
        <v>428</v>
      </c>
      <c r="B2130" s="23" t="s">
        <v>423</v>
      </c>
      <c r="C2130" s="23" t="s">
        <v>428</v>
      </c>
      <c r="D2130" s="23" t="s">
        <v>1466</v>
      </c>
      <c r="I2130" s="20" t="e">
        <f t="shared" si="33"/>
        <v>#N/A</v>
      </c>
      <c r="J2130" t="str">
        <f t="array" ref="J2130">IFERROR(INDEX($D$2:$D$3093, SMALL(IF($I$2:$I$3093 = 1, ROW($I$2:$I$3093) - ROW($I$2) + 1), ROWS($I$2:$I2130))), "")</f>
        <v/>
      </c>
      <c r="K2130" s="23"/>
    </row>
    <row r="2131" spans="1:11">
      <c r="A2131" s="22" t="s">
        <v>424</v>
      </c>
      <c r="B2131" s="23" t="s">
        <v>426</v>
      </c>
      <c r="C2131" s="23" t="s">
        <v>440</v>
      </c>
      <c r="D2131" s="23" t="s">
        <v>662</v>
      </c>
      <c r="I2131" s="20" t="e">
        <f t="shared" si="33"/>
        <v>#N/A</v>
      </c>
      <c r="J2131" t="str">
        <f t="array" ref="J2131">IFERROR(INDEX($D$2:$D$3093, SMALL(IF($I$2:$I$3093 = 1, ROW($I$2:$I$3093) - ROW($I$2) + 1), ROWS($I$2:$I2131))), "")</f>
        <v/>
      </c>
      <c r="K2131" s="23"/>
    </row>
    <row r="2132" spans="1:11">
      <c r="A2132" s="22" t="s">
        <v>436</v>
      </c>
      <c r="B2132" s="23" t="s">
        <v>423</v>
      </c>
      <c r="C2132" s="23" t="s">
        <v>428</v>
      </c>
      <c r="D2132" s="23" t="s">
        <v>2360</v>
      </c>
      <c r="I2132" s="20" t="e">
        <f t="shared" si="33"/>
        <v>#N/A</v>
      </c>
      <c r="J2132" t="str">
        <f t="array" ref="J2132">IFERROR(INDEX($D$2:$D$3093, SMALL(IF($I$2:$I$3093 = 1, ROW($I$2:$I$3093) - ROW($I$2) + 1), ROWS($I$2:$I2132))), "")</f>
        <v/>
      </c>
      <c r="K2132" s="23"/>
    </row>
    <row r="2133" spans="1:11">
      <c r="A2133" s="22" t="s">
        <v>435</v>
      </c>
      <c r="B2133" s="23" t="s">
        <v>424</v>
      </c>
      <c r="C2133" s="23" t="s">
        <v>432</v>
      </c>
      <c r="D2133" s="23" t="s">
        <v>2253</v>
      </c>
      <c r="I2133" s="20" t="e">
        <f t="shared" si="33"/>
        <v>#N/A</v>
      </c>
      <c r="J2133" t="str">
        <f t="array" ref="J2133">IFERROR(INDEX($D$2:$D$3093, SMALL(IF($I$2:$I$3093 = 1, ROW($I$2:$I$3093) - ROW($I$2) + 1), ROWS($I$2:$I2133))), "")</f>
        <v/>
      </c>
      <c r="K2133" s="23"/>
    </row>
    <row r="2134" spans="1:11">
      <c r="A2134" s="22" t="s">
        <v>429</v>
      </c>
      <c r="B2134" s="23" t="s">
        <v>434</v>
      </c>
      <c r="C2134" s="23" t="s">
        <v>430</v>
      </c>
      <c r="D2134" s="23" t="s">
        <v>1562</v>
      </c>
      <c r="I2134" s="20" t="e">
        <f t="shared" si="33"/>
        <v>#N/A</v>
      </c>
      <c r="J2134" t="str">
        <f t="array" ref="J2134">IFERROR(INDEX($D$2:$D$3093, SMALL(IF($I$2:$I$3093 = 1, ROW($I$2:$I$3093) - ROW($I$2) + 1), ROWS($I$2:$I2134))), "")</f>
        <v/>
      </c>
      <c r="K2134" s="23"/>
    </row>
    <row r="2135" spans="1:11">
      <c r="A2135" s="22" t="s">
        <v>431</v>
      </c>
      <c r="B2135" s="23" t="s">
        <v>423</v>
      </c>
      <c r="C2135" s="23" t="s">
        <v>442</v>
      </c>
      <c r="D2135" s="23" t="s">
        <v>1786</v>
      </c>
      <c r="I2135" s="20" t="e">
        <f t="shared" si="33"/>
        <v>#N/A</v>
      </c>
      <c r="J2135" t="str">
        <f t="array" ref="J2135">IFERROR(INDEX($D$2:$D$3093, SMALL(IF($I$2:$I$3093 = 1, ROW($I$2:$I$3093) - ROW($I$2) + 1), ROWS($I$2:$I2135))), "")</f>
        <v/>
      </c>
      <c r="K2135" s="23"/>
    </row>
    <row r="2136" spans="1:11">
      <c r="A2136" s="22" t="s">
        <v>433</v>
      </c>
      <c r="B2136" s="23" t="s">
        <v>425</v>
      </c>
      <c r="C2136" s="23" t="s">
        <v>430</v>
      </c>
      <c r="D2136" s="23" t="s">
        <v>1990</v>
      </c>
      <c r="I2136" s="20" t="e">
        <f t="shared" si="33"/>
        <v>#N/A</v>
      </c>
      <c r="J2136" t="str">
        <f t="array" ref="J2136">IFERROR(INDEX($D$2:$D$3093, SMALL(IF($I$2:$I$3093 = 1, ROW($I$2:$I$3093) - ROW($I$2) + 1), ROWS($I$2:$I2136))), "")</f>
        <v/>
      </c>
      <c r="K2136" s="23"/>
    </row>
    <row r="2137" spans="1:11">
      <c r="A2137" s="22" t="s">
        <v>429</v>
      </c>
      <c r="B2137" s="23" t="s">
        <v>424</v>
      </c>
      <c r="C2137" s="23" t="s">
        <v>427</v>
      </c>
      <c r="D2137" s="23" t="s">
        <v>1525</v>
      </c>
      <c r="I2137" s="20" t="e">
        <f t="shared" si="33"/>
        <v>#N/A</v>
      </c>
      <c r="J2137" t="str">
        <f t="array" ref="J2137">IFERROR(INDEX($D$2:$D$3093, SMALL(IF($I$2:$I$3093 = 1, ROW($I$2:$I$3093) - ROW($I$2) + 1), ROWS($I$2:$I2137))), "")</f>
        <v/>
      </c>
      <c r="K2137" s="23"/>
    </row>
    <row r="2138" spans="1:11">
      <c r="A2138" s="22" t="s">
        <v>430</v>
      </c>
      <c r="B2138" s="23" t="s">
        <v>432</v>
      </c>
      <c r="C2138" s="23" t="s">
        <v>460</v>
      </c>
      <c r="D2138" s="23" t="s">
        <v>1725</v>
      </c>
      <c r="I2138" s="20" t="e">
        <f t="shared" si="33"/>
        <v>#N/A</v>
      </c>
      <c r="J2138" t="str">
        <f t="array" ref="J2138">IFERROR(INDEX($D$2:$D$3093, SMALL(IF($I$2:$I$3093 = 1, ROW($I$2:$I$3093) - ROW($I$2) + 1), ROWS($I$2:$I2138))), "")</f>
        <v/>
      </c>
      <c r="K2138" s="23"/>
    </row>
    <row r="2139" spans="1:11">
      <c r="A2139" s="22" t="s">
        <v>426</v>
      </c>
      <c r="B2139" s="23" t="s">
        <v>428</v>
      </c>
      <c r="C2139" s="23" t="s">
        <v>434</v>
      </c>
      <c r="D2139" s="23" t="s">
        <v>1309</v>
      </c>
      <c r="I2139" s="20" t="e">
        <f t="shared" si="33"/>
        <v>#N/A</v>
      </c>
      <c r="J2139" t="str">
        <f t="array" ref="J2139">IFERROR(INDEX($D$2:$D$3093, SMALL(IF($I$2:$I$3093 = 1, ROW($I$2:$I$3093) - ROW($I$2) + 1), ROWS($I$2:$I2139))), "")</f>
        <v/>
      </c>
      <c r="K2139" s="23"/>
    </row>
    <row r="2140" spans="1:11">
      <c r="A2140" s="22" t="s">
        <v>435</v>
      </c>
      <c r="B2140" s="23" t="s">
        <v>423</v>
      </c>
      <c r="C2140" s="23" t="s">
        <v>442</v>
      </c>
      <c r="D2140" s="23" t="s">
        <v>2244</v>
      </c>
      <c r="I2140" s="20" t="e">
        <f t="shared" si="33"/>
        <v>#N/A</v>
      </c>
      <c r="J2140" t="str">
        <f t="array" ref="J2140">IFERROR(INDEX($D$2:$D$3093, SMALL(IF($I$2:$I$3093 = 1, ROW($I$2:$I$3093) - ROW($I$2) + 1), ROWS($I$2:$I2140))), "")</f>
        <v/>
      </c>
      <c r="K2140" s="23"/>
    </row>
    <row r="2141" spans="1:11">
      <c r="A2141" s="22" t="s">
        <v>432</v>
      </c>
      <c r="B2141" s="23" t="s">
        <v>423</v>
      </c>
      <c r="C2141" s="23" t="s">
        <v>439</v>
      </c>
      <c r="D2141" s="23" t="s">
        <v>1876</v>
      </c>
      <c r="I2141" s="20" t="e">
        <f t="shared" si="33"/>
        <v>#N/A</v>
      </c>
      <c r="J2141" t="str">
        <f t="array" ref="J2141">IFERROR(INDEX($D$2:$D$3093, SMALL(IF($I$2:$I$3093 = 1, ROW($I$2:$I$3093) - ROW($I$2) + 1), ROWS($I$2:$I2141))), "")</f>
        <v/>
      </c>
      <c r="K2141" s="23"/>
    </row>
    <row r="2142" spans="1:11">
      <c r="A2142" s="22" t="s">
        <v>430</v>
      </c>
      <c r="B2142" s="23" t="s">
        <v>427</v>
      </c>
      <c r="C2142" s="23" t="s">
        <v>444</v>
      </c>
      <c r="D2142" s="23" t="s">
        <v>1636</v>
      </c>
      <c r="I2142" s="20" t="e">
        <f t="shared" si="33"/>
        <v>#N/A</v>
      </c>
      <c r="J2142" t="str">
        <f t="array" ref="J2142">IFERROR(INDEX($D$2:$D$3093, SMALL(IF($I$2:$I$3093 = 1, ROW($I$2:$I$3093) - ROW($I$2) + 1), ROWS($I$2:$I2142))), "")</f>
        <v/>
      </c>
      <c r="K2142" s="23"/>
    </row>
    <row r="2143" spans="1:11">
      <c r="A2143" s="22" t="s">
        <v>434</v>
      </c>
      <c r="B2143" s="23" t="s">
        <v>433</v>
      </c>
      <c r="C2143" s="23" t="s">
        <v>437</v>
      </c>
      <c r="D2143" s="23" t="s">
        <v>2181</v>
      </c>
      <c r="I2143" s="20" t="e">
        <f t="shared" si="33"/>
        <v>#N/A</v>
      </c>
      <c r="J2143" t="str">
        <f t="array" ref="J2143">IFERROR(INDEX($D$2:$D$3093, SMALL(IF($I$2:$I$3093 = 1, ROW($I$2:$I$3093) - ROW($I$2) + 1), ROWS($I$2:$I2143))), "")</f>
        <v/>
      </c>
      <c r="K2143" s="23"/>
    </row>
    <row r="2144" spans="1:11">
      <c r="A2144" s="22" t="s">
        <v>435</v>
      </c>
      <c r="B2144" s="23" t="s">
        <v>439</v>
      </c>
      <c r="C2144" s="23" t="s">
        <v>438</v>
      </c>
      <c r="D2144" s="23" t="s">
        <v>2329</v>
      </c>
      <c r="I2144" s="20" t="e">
        <f t="shared" si="33"/>
        <v>#N/A</v>
      </c>
      <c r="J2144" t="str">
        <f t="array" ref="J2144">IFERROR(INDEX($D$2:$D$3093, SMALL(IF($I$2:$I$3093 = 1, ROW($I$2:$I$3093) - ROW($I$2) + 1), ROWS($I$2:$I2144))), "")</f>
        <v/>
      </c>
      <c r="K2144" s="23"/>
    </row>
    <row r="2145" spans="1:11">
      <c r="A2145" s="22" t="s">
        <v>432</v>
      </c>
      <c r="B2145" s="23" t="s">
        <v>423</v>
      </c>
      <c r="C2145" s="23" t="s">
        <v>440</v>
      </c>
      <c r="D2145" s="23" t="s">
        <v>1877</v>
      </c>
      <c r="I2145" s="20" t="e">
        <f t="shared" si="33"/>
        <v>#N/A</v>
      </c>
      <c r="J2145" t="str">
        <f t="array" ref="J2145">IFERROR(INDEX($D$2:$D$3093, SMALL(IF($I$2:$I$3093 = 1, ROW($I$2:$I$3093) - ROW($I$2) + 1), ROWS($I$2:$I2145))), "")</f>
        <v/>
      </c>
      <c r="K2145" s="23"/>
    </row>
    <row r="2146" spans="1:11">
      <c r="A2146" s="22" t="s">
        <v>424</v>
      </c>
      <c r="B2146" s="23" t="s">
        <v>429</v>
      </c>
      <c r="C2146" s="23" t="s">
        <v>428</v>
      </c>
      <c r="D2146" s="23" t="s">
        <v>676</v>
      </c>
      <c r="I2146" s="20" t="e">
        <f t="shared" si="33"/>
        <v>#N/A</v>
      </c>
      <c r="J2146" t="str">
        <f t="array" ref="J2146">IFERROR(INDEX($D$2:$D$3093, SMALL(IF($I$2:$I$3093 = 1, ROW($I$2:$I$3093) - ROW($I$2) + 1), ROWS($I$2:$I2146))), "")</f>
        <v/>
      </c>
      <c r="K2146" s="23"/>
    </row>
    <row r="2147" spans="1:11">
      <c r="A2147" s="22" t="s">
        <v>432</v>
      </c>
      <c r="B2147" s="23" t="s">
        <v>431</v>
      </c>
      <c r="C2147" s="23" t="s">
        <v>433</v>
      </c>
      <c r="D2147" s="23" t="s">
        <v>1942</v>
      </c>
      <c r="I2147" s="20" t="e">
        <f t="shared" si="33"/>
        <v>#N/A</v>
      </c>
      <c r="J2147" t="str">
        <f t="array" ref="J2147">IFERROR(INDEX($D$2:$D$3093, SMALL(IF($I$2:$I$3093 = 1, ROW($I$2:$I$3093) - ROW($I$2) + 1), ROWS($I$2:$I2147))), "")</f>
        <v/>
      </c>
      <c r="K2147" s="23"/>
    </row>
    <row r="2148" spans="1:11">
      <c r="A2148" s="22" t="s">
        <v>430</v>
      </c>
      <c r="B2148" s="23" t="s">
        <v>533</v>
      </c>
      <c r="C2148" s="23" t="s">
        <v>439</v>
      </c>
      <c r="D2148" s="23" t="s">
        <v>1616</v>
      </c>
      <c r="I2148" s="20" t="e">
        <f t="shared" si="33"/>
        <v>#N/A</v>
      </c>
      <c r="J2148" t="str">
        <f t="array" ref="J2148">IFERROR(INDEX($D$2:$D$3093, SMALL(IF($I$2:$I$3093 = 1, ROW($I$2:$I$3093) - ROW($I$2) + 1), ROWS($I$2:$I2148))), "")</f>
        <v/>
      </c>
      <c r="K2148" s="23"/>
    </row>
    <row r="2149" spans="1:11">
      <c r="A2149" s="22" t="s">
        <v>533</v>
      </c>
      <c r="B2149" s="23" t="s">
        <v>432</v>
      </c>
      <c r="C2149" s="23" t="s">
        <v>436</v>
      </c>
      <c r="D2149" s="23" t="s">
        <v>1195</v>
      </c>
      <c r="I2149" s="20" t="e">
        <f t="shared" si="33"/>
        <v>#N/A</v>
      </c>
      <c r="J2149" t="str">
        <f t="array" ref="J2149">IFERROR(INDEX($D$2:$D$3093, SMALL(IF($I$2:$I$3093 = 1, ROW($I$2:$I$3093) - ROW($I$2) + 1), ROWS($I$2:$I2149))), "")</f>
        <v/>
      </c>
      <c r="K2149" s="23"/>
    </row>
    <row r="2150" spans="1:11">
      <c r="A2150" s="22" t="s">
        <v>429</v>
      </c>
      <c r="B2150" s="23" t="s">
        <v>434</v>
      </c>
      <c r="C2150" s="23" t="s">
        <v>431</v>
      </c>
      <c r="D2150" s="23" t="s">
        <v>1563</v>
      </c>
      <c r="I2150" s="20" t="e">
        <f t="shared" si="33"/>
        <v>#N/A</v>
      </c>
      <c r="J2150" t="str">
        <f t="array" ref="J2150">IFERROR(INDEX($D$2:$D$3093, SMALL(IF($I$2:$I$3093 = 1, ROW($I$2:$I$3093) - ROW($I$2) + 1), ROWS($I$2:$I2150))), "")</f>
        <v/>
      </c>
      <c r="K2150" s="23"/>
    </row>
    <row r="2151" spans="1:11">
      <c r="A2151" s="22" t="s">
        <v>432</v>
      </c>
      <c r="B2151" s="23" t="s">
        <v>435</v>
      </c>
      <c r="C2151" s="23" t="s">
        <v>433</v>
      </c>
      <c r="D2151" s="23" t="s">
        <v>1971</v>
      </c>
      <c r="I2151" s="20" t="e">
        <f t="shared" si="33"/>
        <v>#N/A</v>
      </c>
      <c r="J2151" t="str">
        <f t="array" ref="J2151">IFERROR(INDEX($D$2:$D$3093, SMALL(IF($I$2:$I$3093 = 1, ROW($I$2:$I$3093) - ROW($I$2) + 1), ROWS($I$2:$I2151))), "")</f>
        <v/>
      </c>
      <c r="K2151" s="23"/>
    </row>
    <row r="2152" spans="1:11">
      <c r="A2152" s="22" t="s">
        <v>425</v>
      </c>
      <c r="B2152" s="23" t="s">
        <v>424</v>
      </c>
      <c r="C2152" s="23" t="s">
        <v>501</v>
      </c>
      <c r="D2152" s="23" t="s">
        <v>761</v>
      </c>
      <c r="I2152" s="20" t="e">
        <f t="shared" si="33"/>
        <v>#N/A</v>
      </c>
      <c r="J2152" t="str">
        <f t="array" ref="J2152">IFERROR(INDEX($D$2:$D$3093, SMALL(IF($I$2:$I$3093 = 1, ROW($I$2:$I$3093) - ROW($I$2) + 1), ROWS($I$2:$I2152))), "")</f>
        <v/>
      </c>
      <c r="K2152" s="23"/>
    </row>
    <row r="2153" spans="1:11">
      <c r="A2153" s="22" t="s">
        <v>439</v>
      </c>
      <c r="B2153" s="23" t="s">
        <v>533</v>
      </c>
      <c r="C2153" s="23" t="s">
        <v>439</v>
      </c>
      <c r="D2153" s="23" t="s">
        <v>2791</v>
      </c>
      <c r="I2153" s="20" t="e">
        <f t="shared" si="33"/>
        <v>#N/A</v>
      </c>
      <c r="J2153" t="str">
        <f t="array" ref="J2153">IFERROR(INDEX($D$2:$D$3093, SMALL(IF($I$2:$I$3093 = 1, ROW($I$2:$I$3093) - ROW($I$2) + 1), ROWS($I$2:$I2153))), "")</f>
        <v/>
      </c>
      <c r="K2153" s="23"/>
    </row>
    <row r="2154" spans="1:11">
      <c r="A2154" s="22" t="s">
        <v>424</v>
      </c>
      <c r="B2154" s="23" t="s">
        <v>423</v>
      </c>
      <c r="C2154" s="23" t="s">
        <v>427</v>
      </c>
      <c r="D2154" s="23" t="s">
        <v>650</v>
      </c>
      <c r="I2154" s="20" t="e">
        <f t="shared" si="33"/>
        <v>#N/A</v>
      </c>
      <c r="J2154" t="str">
        <f t="array" ref="J2154">IFERROR(INDEX($D$2:$D$3093, SMALL(IF($I$2:$I$3093 = 1, ROW($I$2:$I$3093) - ROW($I$2) + 1), ROWS($I$2:$I2154))), "")</f>
        <v/>
      </c>
      <c r="K2154" s="23"/>
    </row>
    <row r="2155" spans="1:11">
      <c r="A2155" s="22" t="s">
        <v>436</v>
      </c>
      <c r="B2155" s="23" t="s">
        <v>425</v>
      </c>
      <c r="C2155" s="23" t="s">
        <v>433</v>
      </c>
      <c r="D2155" s="23" t="s">
        <v>2364</v>
      </c>
      <c r="I2155" s="20" t="e">
        <f t="shared" si="33"/>
        <v>#N/A</v>
      </c>
      <c r="J2155" t="str">
        <f t="array" ref="J2155">IFERROR(INDEX($D$2:$D$3093, SMALL(IF($I$2:$I$3093 = 1, ROW($I$2:$I$3093) - ROW($I$2) + 1), ROWS($I$2:$I2155))), "")</f>
        <v/>
      </c>
      <c r="K2155" s="23"/>
    </row>
    <row r="2156" spans="1:11">
      <c r="A2156" s="22" t="s">
        <v>432</v>
      </c>
      <c r="B2156" s="23" t="s">
        <v>432</v>
      </c>
      <c r="C2156" s="23" t="s">
        <v>444</v>
      </c>
      <c r="D2156" s="23" t="s">
        <v>1950</v>
      </c>
      <c r="I2156" s="20" t="e">
        <f t="shared" si="33"/>
        <v>#N/A</v>
      </c>
      <c r="J2156" t="str">
        <f t="array" ref="J2156">IFERROR(INDEX($D$2:$D$3093, SMALL(IF($I$2:$I$3093 = 1, ROW($I$2:$I$3093) - ROW($I$2) + 1), ROWS($I$2:$I2156))), "")</f>
        <v/>
      </c>
      <c r="K2156" s="23"/>
    </row>
    <row r="2157" spans="1:11">
      <c r="A2157" s="22" t="s">
        <v>424</v>
      </c>
      <c r="B2157" s="23" t="s">
        <v>424</v>
      </c>
      <c r="C2157" s="23" t="s">
        <v>430</v>
      </c>
      <c r="D2157" s="23" t="s">
        <v>654</v>
      </c>
      <c r="I2157" s="20" t="e">
        <f t="shared" si="33"/>
        <v>#N/A</v>
      </c>
      <c r="J2157" t="str">
        <f t="array" ref="J2157">IFERROR(INDEX($D$2:$D$3093, SMALL(IF($I$2:$I$3093 = 1, ROW($I$2:$I$3093) - ROW($I$2) + 1), ROWS($I$2:$I2157))), "")</f>
        <v/>
      </c>
      <c r="K2157" s="23"/>
    </row>
    <row r="2158" spans="1:11">
      <c r="A2158" s="22" t="s">
        <v>430</v>
      </c>
      <c r="B2158" s="23" t="s">
        <v>533</v>
      </c>
      <c r="C2158" s="23" t="s">
        <v>440</v>
      </c>
      <c r="D2158" s="23" t="s">
        <v>1617</v>
      </c>
      <c r="I2158" s="20" t="e">
        <f t="shared" si="33"/>
        <v>#N/A</v>
      </c>
      <c r="J2158" t="str">
        <f t="array" ref="J2158">IFERROR(INDEX($D$2:$D$3093, SMALL(IF($I$2:$I$3093 = 1, ROW($I$2:$I$3093) - ROW($I$2) + 1), ROWS($I$2:$I2158))), "")</f>
        <v/>
      </c>
      <c r="K2158" s="23"/>
    </row>
    <row r="2159" spans="1:11">
      <c r="A2159" s="22" t="s">
        <v>436</v>
      </c>
      <c r="B2159" s="23" t="s">
        <v>533</v>
      </c>
      <c r="C2159" s="23" t="s">
        <v>430</v>
      </c>
      <c r="D2159" s="23" t="s">
        <v>2369</v>
      </c>
      <c r="I2159" s="20" t="e">
        <f t="shared" si="33"/>
        <v>#N/A</v>
      </c>
      <c r="J2159" t="str">
        <f t="array" ref="J2159">IFERROR(INDEX($D$2:$D$3093, SMALL(IF($I$2:$I$3093 = 1, ROW($I$2:$I$3093) - ROW($I$2) + 1), ROWS($I$2:$I2159))), "")</f>
        <v/>
      </c>
      <c r="K2159" s="23"/>
    </row>
    <row r="2160" spans="1:11">
      <c r="A2160" s="22" t="s">
        <v>431</v>
      </c>
      <c r="B2160" s="23" t="s">
        <v>437</v>
      </c>
      <c r="C2160" s="23" t="s">
        <v>436</v>
      </c>
      <c r="D2160" s="23" t="s">
        <v>1868</v>
      </c>
      <c r="I2160" s="20" t="e">
        <f t="shared" si="33"/>
        <v>#N/A</v>
      </c>
      <c r="J2160" t="str">
        <f t="array" ref="J2160">IFERROR(INDEX($D$2:$D$3093, SMALL(IF($I$2:$I$3093 = 1, ROW($I$2:$I$3093) - ROW($I$2) + 1), ROWS($I$2:$I2160))), "")</f>
        <v/>
      </c>
      <c r="K2160" s="23"/>
    </row>
    <row r="2161" spans="1:11">
      <c r="A2161" s="22" t="s">
        <v>434</v>
      </c>
      <c r="B2161" s="23" t="s">
        <v>439</v>
      </c>
      <c r="C2161" s="23" t="s">
        <v>430</v>
      </c>
      <c r="D2161" s="23" t="s">
        <v>2236</v>
      </c>
      <c r="I2161" s="20" t="e">
        <f t="shared" si="33"/>
        <v>#N/A</v>
      </c>
      <c r="J2161" t="str">
        <f t="array" ref="J2161">IFERROR(INDEX($D$2:$D$3093, SMALL(IF($I$2:$I$3093 = 1, ROW($I$2:$I$3093) - ROW($I$2) + 1), ROWS($I$2:$I2161))), "")</f>
        <v/>
      </c>
      <c r="K2161" s="23"/>
    </row>
    <row r="2162" spans="1:11">
      <c r="A2162" s="22" t="s">
        <v>435</v>
      </c>
      <c r="B2162" s="23" t="s">
        <v>423</v>
      </c>
      <c r="C2162" s="23" t="s">
        <v>443</v>
      </c>
      <c r="D2162" s="23" t="s">
        <v>2245</v>
      </c>
      <c r="I2162" s="20" t="e">
        <f t="shared" si="33"/>
        <v>#N/A</v>
      </c>
      <c r="J2162" t="str">
        <f t="array" ref="J2162">IFERROR(INDEX($D$2:$D$3093, SMALL(IF($I$2:$I$3093 = 1, ROW($I$2:$I$3093) - ROW($I$2) + 1), ROWS($I$2:$I2162))), "")</f>
        <v/>
      </c>
      <c r="K2162" s="23"/>
    </row>
    <row r="2163" spans="1:11">
      <c r="A2163" s="22" t="s">
        <v>432</v>
      </c>
      <c r="B2163" s="23" t="s">
        <v>435</v>
      </c>
      <c r="C2163" s="23" t="s">
        <v>434</v>
      </c>
      <c r="D2163" s="23" t="s">
        <v>1972</v>
      </c>
      <c r="I2163" s="20" t="e">
        <f t="shared" si="33"/>
        <v>#N/A</v>
      </c>
      <c r="J2163" t="str">
        <f t="array" ref="J2163">IFERROR(INDEX($D$2:$D$3093, SMALL(IF($I$2:$I$3093 = 1, ROW($I$2:$I$3093) - ROW($I$2) + 1), ROWS($I$2:$I2163))), "")</f>
        <v/>
      </c>
      <c r="K2163" s="23"/>
    </row>
    <row r="2164" spans="1:11">
      <c r="A2164" s="22" t="s">
        <v>425</v>
      </c>
      <c r="B2164" s="23" t="s">
        <v>533</v>
      </c>
      <c r="C2164" s="23" t="s">
        <v>439</v>
      </c>
      <c r="D2164" s="23" t="s">
        <v>830</v>
      </c>
      <c r="I2164" s="20" t="e">
        <f t="shared" si="33"/>
        <v>#N/A</v>
      </c>
      <c r="J2164" t="str">
        <f t="array" ref="J2164">IFERROR(INDEX($D$2:$D$3093, SMALL(IF($I$2:$I$3093 = 1, ROW($I$2:$I$3093) - ROW($I$2) + 1), ROWS($I$2:$I2164))), "")</f>
        <v/>
      </c>
      <c r="K2164" s="23"/>
    </row>
    <row r="2165" spans="1:11">
      <c r="A2165" s="22" t="s">
        <v>425</v>
      </c>
      <c r="B2165" s="23" t="s">
        <v>424</v>
      </c>
      <c r="C2165" s="23" t="s">
        <v>502</v>
      </c>
      <c r="D2165" s="23" t="s">
        <v>762</v>
      </c>
      <c r="I2165" s="20" t="e">
        <f t="shared" si="33"/>
        <v>#N/A</v>
      </c>
      <c r="J2165" t="str">
        <f t="array" ref="J2165">IFERROR(INDEX($D$2:$D$3093, SMALL(IF($I$2:$I$3093 = 1, ROW($I$2:$I$3093) - ROW($I$2) + 1), ROWS($I$2:$I2165))), "")</f>
        <v/>
      </c>
      <c r="K2165" s="23"/>
    </row>
    <row r="2166" spans="1:11">
      <c r="A2166" s="22" t="s">
        <v>437</v>
      </c>
      <c r="B2166" s="23" t="s">
        <v>423</v>
      </c>
      <c r="C2166" s="23" t="s">
        <v>469</v>
      </c>
      <c r="D2166" s="23" t="s">
        <v>2425</v>
      </c>
      <c r="I2166" s="20" t="e">
        <f t="shared" si="33"/>
        <v>#N/A</v>
      </c>
      <c r="J2166" t="str">
        <f t="array" ref="J2166">IFERROR(INDEX($D$2:$D$3093, SMALL(IF($I$2:$I$3093 = 1, ROW($I$2:$I$3093) - ROW($I$2) + 1), ROWS($I$2:$I2166))), "")</f>
        <v/>
      </c>
      <c r="K2166" s="23"/>
    </row>
    <row r="2167" spans="1:11">
      <c r="A2167" s="22" t="s">
        <v>434</v>
      </c>
      <c r="B2167" s="23" t="s">
        <v>423</v>
      </c>
      <c r="C2167" s="23" t="s">
        <v>461</v>
      </c>
      <c r="D2167" s="23" t="s">
        <v>2051</v>
      </c>
      <c r="I2167" s="20" t="e">
        <f t="shared" si="33"/>
        <v>#N/A</v>
      </c>
      <c r="J2167" t="str">
        <f t="array" ref="J2167">IFERROR(INDEX($D$2:$D$3093, SMALL(IF($I$2:$I$3093 = 1, ROW($I$2:$I$3093) - ROW($I$2) + 1), ROWS($I$2:$I2167))), "")</f>
        <v/>
      </c>
      <c r="K2167" s="23"/>
    </row>
    <row r="2168" spans="1:11">
      <c r="A2168" s="22" t="s">
        <v>425</v>
      </c>
      <c r="B2168" s="23" t="s">
        <v>423</v>
      </c>
      <c r="C2168" s="23" t="s">
        <v>446</v>
      </c>
      <c r="D2168" s="23" t="s">
        <v>721</v>
      </c>
      <c r="I2168" s="20" t="e">
        <f t="shared" si="33"/>
        <v>#N/A</v>
      </c>
      <c r="J2168" t="str">
        <f t="array" ref="J2168">IFERROR(INDEX($D$2:$D$3093, SMALL(IF($I$2:$I$3093 = 1, ROW($I$2:$I$3093) - ROW($I$2) + 1), ROWS($I$2:$I2168))), "")</f>
        <v/>
      </c>
      <c r="K2168" s="23"/>
    </row>
    <row r="2169" spans="1:11">
      <c r="A2169" s="22" t="s">
        <v>533</v>
      </c>
      <c r="B2169" s="23" t="s">
        <v>425</v>
      </c>
      <c r="C2169" s="23" t="s">
        <v>441</v>
      </c>
      <c r="D2169" s="23" t="s">
        <v>1077</v>
      </c>
      <c r="I2169" s="20" t="e">
        <f t="shared" si="33"/>
        <v>#N/A</v>
      </c>
      <c r="J2169" t="str">
        <f t="array" ref="J2169">IFERROR(INDEX($D$2:$D$3093, SMALL(IF($I$2:$I$3093 = 1, ROW($I$2:$I$3093) - ROW($I$2) + 1), ROWS($I$2:$I2169))), "")</f>
        <v/>
      </c>
      <c r="K2169" s="23"/>
    </row>
    <row r="2170" spans="1:11">
      <c r="A2170" s="22" t="s">
        <v>428</v>
      </c>
      <c r="B2170" s="23" t="s">
        <v>430</v>
      </c>
      <c r="C2170" s="23" t="s">
        <v>430</v>
      </c>
      <c r="D2170" s="23" t="s">
        <v>1506</v>
      </c>
      <c r="I2170" s="20" t="e">
        <f t="shared" si="33"/>
        <v>#N/A</v>
      </c>
      <c r="J2170" t="str">
        <f t="array" ref="J2170">IFERROR(INDEX($D$2:$D$3093, SMALL(IF($I$2:$I$3093 = 1, ROW($I$2:$I$3093) - ROW($I$2) + 1), ROWS($I$2:$I2170))), "")</f>
        <v/>
      </c>
      <c r="K2170" s="23"/>
    </row>
    <row r="2171" spans="1:11">
      <c r="A2171" s="22" t="s">
        <v>423</v>
      </c>
      <c r="B2171" s="23" t="s">
        <v>425</v>
      </c>
      <c r="C2171" s="23" t="s">
        <v>437</v>
      </c>
      <c r="D2171" s="23" t="s">
        <v>543</v>
      </c>
      <c r="I2171" s="20" t="e">
        <f t="shared" si="33"/>
        <v>#N/A</v>
      </c>
      <c r="J2171" t="str">
        <f t="array" ref="J2171">IFERROR(INDEX($D$2:$D$3093, SMALL(IF($I$2:$I$3093 = 1, ROW($I$2:$I$3093) - ROW($I$2) + 1), ROWS($I$2:$I2171))), "")</f>
        <v/>
      </c>
      <c r="K2171" s="23"/>
    </row>
    <row r="2172" spans="1:11">
      <c r="A2172" s="22" t="s">
        <v>430</v>
      </c>
      <c r="B2172" s="23" t="s">
        <v>424</v>
      </c>
      <c r="C2172" s="23" t="s">
        <v>451</v>
      </c>
      <c r="D2172" s="23" t="s">
        <v>1591</v>
      </c>
      <c r="I2172" s="20" t="e">
        <f t="shared" si="33"/>
        <v>#N/A</v>
      </c>
      <c r="J2172" t="str">
        <f t="array" ref="J2172">IFERROR(INDEX($D$2:$D$3093, SMALL(IF($I$2:$I$3093 = 1, ROW($I$2:$I$3093) - ROW($I$2) + 1), ROWS($I$2:$I2172))), "")</f>
        <v/>
      </c>
      <c r="K2172" s="23"/>
    </row>
    <row r="2173" spans="1:11">
      <c r="A2173" s="22" t="s">
        <v>434</v>
      </c>
      <c r="B2173" s="23" t="s">
        <v>424</v>
      </c>
      <c r="C2173" s="23" t="s">
        <v>442</v>
      </c>
      <c r="D2173" s="23" t="s">
        <v>2065</v>
      </c>
      <c r="I2173" s="20" t="e">
        <f t="shared" si="33"/>
        <v>#N/A</v>
      </c>
      <c r="J2173" t="str">
        <f t="array" ref="J2173">IFERROR(INDEX($D$2:$D$3093, SMALL(IF($I$2:$I$3093 = 1, ROW($I$2:$I$3093) - ROW($I$2) + 1), ROWS($I$2:$I2173))), "")</f>
        <v/>
      </c>
      <c r="K2173" s="23"/>
    </row>
    <row r="2174" spans="1:11">
      <c r="A2174" s="22" t="s">
        <v>437</v>
      </c>
      <c r="B2174" s="23" t="s">
        <v>533</v>
      </c>
      <c r="C2174" s="23" t="s">
        <v>593</v>
      </c>
      <c r="D2174" s="23" t="s">
        <v>2475</v>
      </c>
      <c r="I2174" s="20" t="e">
        <f t="shared" si="33"/>
        <v>#N/A</v>
      </c>
      <c r="J2174" t="str">
        <f t="array" ref="J2174">IFERROR(INDEX($D$2:$D$3093, SMALL(IF($I$2:$I$3093 = 1, ROW($I$2:$I$3093) - ROW($I$2) + 1), ROWS($I$2:$I2174))), "")</f>
        <v/>
      </c>
      <c r="K2174" s="23"/>
    </row>
    <row r="2175" spans="1:11">
      <c r="A2175" s="22" t="s">
        <v>425</v>
      </c>
      <c r="B2175" s="23" t="s">
        <v>432</v>
      </c>
      <c r="C2175" s="23" t="s">
        <v>443</v>
      </c>
      <c r="D2175" s="23" t="s">
        <v>954</v>
      </c>
      <c r="I2175" s="20" t="e">
        <f t="shared" si="33"/>
        <v>#N/A</v>
      </c>
      <c r="J2175" t="str">
        <f t="array" ref="J2175">IFERROR(INDEX($D$2:$D$3093, SMALL(IF($I$2:$I$3093 = 1, ROW($I$2:$I$3093) - ROW($I$2) + 1), ROWS($I$2:$I2175))), "")</f>
        <v/>
      </c>
      <c r="K2175" s="23"/>
    </row>
    <row r="2176" spans="1:11">
      <c r="A2176" s="22" t="s">
        <v>425</v>
      </c>
      <c r="B2176" s="23" t="s">
        <v>432</v>
      </c>
      <c r="C2176" s="23" t="s">
        <v>444</v>
      </c>
      <c r="D2176" s="23" t="s">
        <v>955</v>
      </c>
      <c r="I2176" s="20" t="e">
        <f t="shared" si="33"/>
        <v>#N/A</v>
      </c>
      <c r="J2176" t="str">
        <f t="array" ref="J2176">IFERROR(INDEX($D$2:$D$3093, SMALL(IF($I$2:$I$3093 = 1, ROW($I$2:$I$3093) - ROW($I$2) + 1), ROWS($I$2:$I2176))), "")</f>
        <v/>
      </c>
      <c r="K2176" s="23"/>
    </row>
    <row r="2177" spans="1:11">
      <c r="A2177" s="22" t="s">
        <v>439</v>
      </c>
      <c r="B2177" s="23" t="s">
        <v>434</v>
      </c>
      <c r="C2177" s="23" t="s">
        <v>437</v>
      </c>
      <c r="D2177" s="23" t="s">
        <v>2869</v>
      </c>
      <c r="I2177" s="20" t="e">
        <f t="shared" si="33"/>
        <v>#N/A</v>
      </c>
      <c r="J2177" t="str">
        <f t="array" ref="J2177">IFERROR(INDEX($D$2:$D$3093, SMALL(IF($I$2:$I$3093 = 1, ROW($I$2:$I$3093) - ROW($I$2) + 1), ROWS($I$2:$I2177))), "")</f>
        <v/>
      </c>
      <c r="K2177" s="23"/>
    </row>
    <row r="2178" spans="1:11">
      <c r="A2178" s="22" t="s">
        <v>423</v>
      </c>
      <c r="B2178" s="23" t="s">
        <v>428</v>
      </c>
      <c r="C2178" s="23" t="s">
        <v>427</v>
      </c>
      <c r="D2178" s="23" t="s">
        <v>574</v>
      </c>
      <c r="I2178" s="20" t="e">
        <f t="shared" si="33"/>
        <v>#N/A</v>
      </c>
      <c r="J2178" t="str">
        <f t="array" ref="J2178">IFERROR(INDEX($D$2:$D$3093, SMALL(IF($I$2:$I$3093 = 1, ROW($I$2:$I$3093) - ROW($I$2) + 1), ROWS($I$2:$I2178))), "")</f>
        <v/>
      </c>
      <c r="K2178" s="23"/>
    </row>
    <row r="2179" spans="1:11">
      <c r="A2179" s="22" t="s">
        <v>425</v>
      </c>
      <c r="B2179" s="23" t="s">
        <v>433</v>
      </c>
      <c r="C2179" s="23" t="s">
        <v>467</v>
      </c>
      <c r="D2179" s="23" t="s">
        <v>980</v>
      </c>
      <c r="I2179" s="20" t="e">
        <f t="shared" ref="I2179:I2242" si="34">IF(AND(A2179=$G$6, B2179=$G$5), 1, 0)</f>
        <v>#N/A</v>
      </c>
      <c r="J2179" t="str">
        <f t="array" ref="J2179">IFERROR(INDEX($D$2:$D$3093, SMALL(IF($I$2:$I$3093 = 1, ROW($I$2:$I$3093) - ROW($I$2) + 1), ROWS($I$2:$I2179))), "")</f>
        <v/>
      </c>
      <c r="K2179" s="23"/>
    </row>
    <row r="2180" spans="1:11">
      <c r="A2180" s="22" t="s">
        <v>439</v>
      </c>
      <c r="B2180" s="23" t="s">
        <v>432</v>
      </c>
      <c r="C2180" s="23" t="s">
        <v>435</v>
      </c>
      <c r="D2180" s="23" t="s">
        <v>2855</v>
      </c>
      <c r="I2180" s="20" t="e">
        <f t="shared" si="34"/>
        <v>#N/A</v>
      </c>
      <c r="J2180" t="str">
        <f t="array" ref="J2180">IFERROR(INDEX($D$2:$D$3093, SMALL(IF($I$2:$I$3093 = 1, ROW($I$2:$I$3093) - ROW($I$2) + 1), ROWS($I$2:$I2180))), "")</f>
        <v/>
      </c>
      <c r="K2180" s="23"/>
    </row>
    <row r="2181" spans="1:11">
      <c r="A2181" s="22" t="s">
        <v>439</v>
      </c>
      <c r="B2181" s="23" t="s">
        <v>433</v>
      </c>
      <c r="C2181" s="23" t="s">
        <v>431</v>
      </c>
      <c r="D2181" s="23" t="s">
        <v>2861</v>
      </c>
      <c r="I2181" s="20" t="e">
        <f t="shared" si="34"/>
        <v>#N/A</v>
      </c>
      <c r="J2181" t="str">
        <f t="array" ref="J2181">IFERROR(INDEX($D$2:$D$3093, SMALL(IF($I$2:$I$3093 = 1, ROW($I$2:$I$3093) - ROW($I$2) + 1), ROWS($I$2:$I2181))), "")</f>
        <v/>
      </c>
      <c r="K2181" s="23"/>
    </row>
    <row r="2182" spans="1:11">
      <c r="A2182" s="22" t="s">
        <v>427</v>
      </c>
      <c r="B2182" s="23" t="s">
        <v>425</v>
      </c>
      <c r="C2182" s="23" t="s">
        <v>453</v>
      </c>
      <c r="D2182" s="23" t="s">
        <v>1360</v>
      </c>
      <c r="I2182" s="20" t="e">
        <f t="shared" si="34"/>
        <v>#N/A</v>
      </c>
      <c r="J2182" t="str">
        <f t="array" ref="J2182">IFERROR(INDEX($D$2:$D$3093, SMALL(IF($I$2:$I$3093 = 1, ROW($I$2:$I$3093) - ROW($I$2) + 1), ROWS($I$2:$I2182))), "")</f>
        <v/>
      </c>
      <c r="K2182" s="23"/>
    </row>
    <row r="2183" spans="1:11">
      <c r="A2183" s="22" t="s">
        <v>425</v>
      </c>
      <c r="B2183" s="23" t="s">
        <v>427</v>
      </c>
      <c r="C2183" s="23" t="s">
        <v>437</v>
      </c>
      <c r="D2183" s="23" t="s">
        <v>852</v>
      </c>
      <c r="I2183" s="20" t="e">
        <f t="shared" si="34"/>
        <v>#N/A</v>
      </c>
      <c r="J2183" t="str">
        <f t="array" ref="J2183">IFERROR(INDEX($D$2:$D$3093, SMALL(IF($I$2:$I$3093 = 1, ROW($I$2:$I$3093) - ROW($I$2) + 1), ROWS($I$2:$I2183))), "")</f>
        <v/>
      </c>
      <c r="K2183" s="23"/>
    </row>
    <row r="2184" spans="1:11">
      <c r="A2184" s="22" t="s">
        <v>439</v>
      </c>
      <c r="B2184" s="23" t="s">
        <v>431</v>
      </c>
      <c r="C2184" s="23" t="s">
        <v>434</v>
      </c>
      <c r="D2184" s="23" t="s">
        <v>2844</v>
      </c>
      <c r="I2184" s="20" t="e">
        <f t="shared" si="34"/>
        <v>#N/A</v>
      </c>
      <c r="J2184" t="str">
        <f t="array" ref="J2184">IFERROR(INDEX($D$2:$D$3093, SMALL(IF($I$2:$I$3093 = 1, ROW($I$2:$I$3093) - ROW($I$2) + 1), ROWS($I$2:$I2184))), "")</f>
        <v/>
      </c>
      <c r="K2184" s="23"/>
    </row>
    <row r="2185" spans="1:11">
      <c r="A2185" s="22" t="s">
        <v>425</v>
      </c>
      <c r="B2185" s="23" t="s">
        <v>533</v>
      </c>
      <c r="C2185" s="23" t="s">
        <v>440</v>
      </c>
      <c r="D2185" s="23" t="s">
        <v>831</v>
      </c>
      <c r="I2185" s="20" t="e">
        <f t="shared" si="34"/>
        <v>#N/A</v>
      </c>
      <c r="J2185" t="str">
        <f t="array" ref="J2185">IFERROR(INDEX($D$2:$D$3093, SMALL(IF($I$2:$I$3093 = 1, ROW($I$2:$I$3093) - ROW($I$2) + 1), ROWS($I$2:$I2185))), "")</f>
        <v/>
      </c>
      <c r="K2185" s="23"/>
    </row>
    <row r="2186" spans="1:11">
      <c r="A2186" s="22" t="s">
        <v>437</v>
      </c>
      <c r="B2186" s="23" t="s">
        <v>423</v>
      </c>
      <c r="C2186" s="23" t="s">
        <v>746</v>
      </c>
      <c r="D2186" s="23" t="s">
        <v>2427</v>
      </c>
      <c r="I2186" s="20" t="e">
        <f t="shared" si="34"/>
        <v>#N/A</v>
      </c>
      <c r="J2186" t="str">
        <f t="array" ref="J2186">IFERROR(INDEX($D$2:$D$3093, SMALL(IF($I$2:$I$3093 = 1, ROW($I$2:$I$3093) - ROW($I$2) + 1), ROWS($I$2:$I2186))), "")</f>
        <v/>
      </c>
      <c r="K2186" s="23"/>
    </row>
    <row r="2187" spans="1:11">
      <c r="A2187" s="22" t="s">
        <v>437</v>
      </c>
      <c r="B2187" s="23" t="s">
        <v>423</v>
      </c>
      <c r="C2187" s="23" t="s">
        <v>470</v>
      </c>
      <c r="D2187" s="23" t="s">
        <v>2426</v>
      </c>
      <c r="I2187" s="20" t="e">
        <f t="shared" si="34"/>
        <v>#N/A</v>
      </c>
      <c r="J2187" t="str">
        <f t="array" ref="J2187">IFERROR(INDEX($D$2:$D$3093, SMALL(IF($I$2:$I$3093 = 1, ROW($I$2:$I$3093) - ROW($I$2) + 1), ROWS($I$2:$I2187))), "")</f>
        <v/>
      </c>
      <c r="K2187" s="23"/>
    </row>
    <row r="2188" spans="1:11">
      <c r="A2188" s="22" t="s">
        <v>423</v>
      </c>
      <c r="B2188" s="23" t="s">
        <v>425</v>
      </c>
      <c r="C2188" s="23" t="s">
        <v>438</v>
      </c>
      <c r="D2188" s="23" t="s">
        <v>544</v>
      </c>
      <c r="I2188" s="20" t="e">
        <f t="shared" si="34"/>
        <v>#N/A</v>
      </c>
      <c r="J2188" t="str">
        <f t="array" ref="J2188">IFERROR(INDEX($D$2:$D$3093, SMALL(IF($I$2:$I$3093 = 1, ROW($I$2:$I$3093) - ROW($I$2) + 1), ROWS($I$2:$I2188))), "")</f>
        <v/>
      </c>
      <c r="K2188" s="23"/>
    </row>
    <row r="2189" spans="1:11">
      <c r="A2189" s="22" t="s">
        <v>425</v>
      </c>
      <c r="B2189" s="23" t="s">
        <v>424</v>
      </c>
      <c r="C2189" s="23" t="s">
        <v>503</v>
      </c>
      <c r="D2189" s="23" t="s">
        <v>763</v>
      </c>
      <c r="I2189" s="20" t="e">
        <f t="shared" si="34"/>
        <v>#N/A</v>
      </c>
      <c r="J2189" t="str">
        <f t="array" ref="J2189">IFERROR(INDEX($D$2:$D$3093, SMALL(IF($I$2:$I$3093 = 1, ROW($I$2:$I$3093) - ROW($I$2) + 1), ROWS($I$2:$I2189))), "")</f>
        <v/>
      </c>
      <c r="K2189" s="23"/>
    </row>
    <row r="2190" spans="1:11">
      <c r="A2190" s="22" t="s">
        <v>435</v>
      </c>
      <c r="B2190" s="23" t="s">
        <v>432</v>
      </c>
      <c r="C2190" s="23" t="s">
        <v>432</v>
      </c>
      <c r="D2190" s="23" t="s">
        <v>2283</v>
      </c>
      <c r="I2190" s="20" t="e">
        <f t="shared" si="34"/>
        <v>#N/A</v>
      </c>
      <c r="J2190" t="str">
        <f t="array" ref="J2190">IFERROR(INDEX($D$2:$D$3093, SMALL(IF($I$2:$I$3093 = 1, ROW($I$2:$I$3093) - ROW($I$2) + 1), ROWS($I$2:$I2190))), "")</f>
        <v/>
      </c>
      <c r="K2190" s="23"/>
    </row>
    <row r="2191" spans="1:11">
      <c r="A2191" s="22" t="s">
        <v>434</v>
      </c>
      <c r="B2191" s="23" t="s">
        <v>435</v>
      </c>
      <c r="C2191" s="23" t="s">
        <v>454</v>
      </c>
      <c r="D2191" s="23" t="s">
        <v>2199</v>
      </c>
      <c r="I2191" s="20" t="e">
        <f t="shared" si="34"/>
        <v>#N/A</v>
      </c>
      <c r="J2191" t="str">
        <f t="array" ref="J2191">IFERROR(INDEX($D$2:$D$3093, SMALL(IF($I$2:$I$3093 = 1, ROW($I$2:$I$3093) - ROW($I$2) + 1), ROWS($I$2:$I2191))), "")</f>
        <v/>
      </c>
      <c r="K2191" s="23"/>
    </row>
    <row r="2192" spans="1:11">
      <c r="A2192" s="22" t="s">
        <v>425</v>
      </c>
      <c r="B2192" s="23" t="s">
        <v>425</v>
      </c>
      <c r="C2192" s="23" t="s">
        <v>478</v>
      </c>
      <c r="D2192" s="23" t="s">
        <v>803</v>
      </c>
      <c r="I2192" s="20" t="e">
        <f t="shared" si="34"/>
        <v>#N/A</v>
      </c>
      <c r="J2192" t="str">
        <f t="array" ref="J2192">IFERROR(INDEX($D$2:$D$3093, SMALL(IF($I$2:$I$3093 = 1, ROW($I$2:$I$3093) - ROW($I$2) + 1), ROWS($I$2:$I2192))), "")</f>
        <v/>
      </c>
      <c r="K2192" s="23"/>
    </row>
    <row r="2193" spans="1:11">
      <c r="A2193" s="22" t="s">
        <v>433</v>
      </c>
      <c r="B2193" s="23" t="s">
        <v>433</v>
      </c>
      <c r="C2193" s="23" t="s">
        <v>432</v>
      </c>
      <c r="D2193" s="23" t="s">
        <v>2022</v>
      </c>
      <c r="I2193" s="20" t="e">
        <f t="shared" si="34"/>
        <v>#N/A</v>
      </c>
      <c r="J2193" t="str">
        <f t="array" ref="J2193">IFERROR(INDEX($D$2:$D$3093, SMALL(IF($I$2:$I$3093 = 1, ROW($I$2:$I$3093) - ROW($I$2) + 1), ROWS($I$2:$I2193))), "")</f>
        <v/>
      </c>
      <c r="K2193" s="23"/>
    </row>
    <row r="2194" spans="1:11">
      <c r="A2194" s="22" t="s">
        <v>437</v>
      </c>
      <c r="B2194" s="23" t="s">
        <v>424</v>
      </c>
      <c r="C2194" s="23" t="s">
        <v>442</v>
      </c>
      <c r="D2194" s="23" t="s">
        <v>2446</v>
      </c>
      <c r="I2194" s="20" t="e">
        <f t="shared" si="34"/>
        <v>#N/A</v>
      </c>
      <c r="J2194" t="str">
        <f t="array" ref="J2194">IFERROR(INDEX($D$2:$D$3093, SMALL(IF($I$2:$I$3093 = 1, ROW($I$2:$I$3093) - ROW($I$2) + 1), ROWS($I$2:$I2194))), "")</f>
        <v/>
      </c>
      <c r="K2194" s="23"/>
    </row>
    <row r="2195" spans="1:11">
      <c r="A2195" s="22" t="s">
        <v>439</v>
      </c>
      <c r="B2195" s="23" t="s">
        <v>423</v>
      </c>
      <c r="C2195" s="23" t="s">
        <v>442</v>
      </c>
      <c r="D2195" s="23" t="s">
        <v>2765</v>
      </c>
      <c r="I2195" s="20" t="e">
        <f t="shared" si="34"/>
        <v>#N/A</v>
      </c>
      <c r="J2195" t="str">
        <f t="array" ref="J2195">IFERROR(INDEX($D$2:$D$3093, SMALL(IF($I$2:$I$3093 = 1, ROW($I$2:$I$3093) - ROW($I$2) + 1), ROWS($I$2:$I2195))), "")</f>
        <v/>
      </c>
      <c r="K2195" s="23"/>
    </row>
    <row r="2196" spans="1:11">
      <c r="A2196" s="22" t="s">
        <v>425</v>
      </c>
      <c r="B2196" s="23" t="s">
        <v>433</v>
      </c>
      <c r="C2196" s="23" t="s">
        <v>468</v>
      </c>
      <c r="D2196" s="23" t="s">
        <v>981</v>
      </c>
      <c r="I2196" s="20" t="e">
        <f t="shared" si="34"/>
        <v>#N/A</v>
      </c>
      <c r="J2196" t="str">
        <f t="array" ref="J2196">IFERROR(INDEX($D$2:$D$3093, SMALL(IF($I$2:$I$3093 = 1, ROW($I$2:$I$3093) - ROW($I$2) + 1), ROWS($I$2:$I2196))), "")</f>
        <v/>
      </c>
      <c r="K2196" s="23"/>
    </row>
    <row r="2197" spans="1:11">
      <c r="A2197" s="22" t="s">
        <v>425</v>
      </c>
      <c r="B2197" s="23" t="s">
        <v>429</v>
      </c>
      <c r="C2197" s="23" t="s">
        <v>490</v>
      </c>
      <c r="D2197" s="23" t="s">
        <v>904</v>
      </c>
      <c r="I2197" s="20" t="e">
        <f t="shared" si="34"/>
        <v>#N/A</v>
      </c>
      <c r="J2197" t="str">
        <f t="array" ref="J2197">IFERROR(INDEX($D$2:$D$3093, SMALL(IF($I$2:$I$3093 = 1, ROW($I$2:$I$3093) - ROW($I$2) + 1), ROWS($I$2:$I2197))), "")</f>
        <v/>
      </c>
      <c r="K2197" s="23"/>
    </row>
    <row r="2198" spans="1:11">
      <c r="A2198" s="22" t="s">
        <v>423</v>
      </c>
      <c r="B2198" s="23" t="s">
        <v>533</v>
      </c>
      <c r="C2198" s="23" t="s">
        <v>442</v>
      </c>
      <c r="D2198" s="23" t="s">
        <v>554</v>
      </c>
      <c r="I2198" s="20" t="e">
        <f t="shared" si="34"/>
        <v>#N/A</v>
      </c>
      <c r="J2198" t="str">
        <f t="array" ref="J2198">IFERROR(INDEX($D$2:$D$3093, SMALL(IF($I$2:$I$3093 = 1, ROW($I$2:$I$3093) - ROW($I$2) + 1), ROWS($I$2:$I2198))), "")</f>
        <v/>
      </c>
      <c r="K2198" s="23"/>
    </row>
    <row r="2199" spans="1:11">
      <c r="A2199" s="22" t="s">
        <v>431</v>
      </c>
      <c r="B2199" s="23" t="s">
        <v>437</v>
      </c>
      <c r="C2199" s="23" t="s">
        <v>437</v>
      </c>
      <c r="D2199" s="23" t="s">
        <v>1869</v>
      </c>
      <c r="I2199" s="20" t="e">
        <f t="shared" si="34"/>
        <v>#N/A</v>
      </c>
      <c r="J2199" t="str">
        <f t="array" ref="J2199">IFERROR(INDEX($D$2:$D$3093, SMALL(IF($I$2:$I$3093 = 1, ROW($I$2:$I$3093) - ROW($I$2) + 1), ROWS($I$2:$I2199))), "")</f>
        <v/>
      </c>
      <c r="K2199" s="23"/>
    </row>
    <row r="2200" spans="1:11">
      <c r="A2200" s="22" t="s">
        <v>427</v>
      </c>
      <c r="B2200" s="23" t="s">
        <v>425</v>
      </c>
      <c r="C2200" s="23" t="s">
        <v>454</v>
      </c>
      <c r="D2200" s="23" t="s">
        <v>1361</v>
      </c>
      <c r="I2200" s="20" t="e">
        <f t="shared" si="34"/>
        <v>#N/A</v>
      </c>
      <c r="J2200" t="str">
        <f t="array" ref="J2200">IFERROR(INDEX($D$2:$D$3093, SMALL(IF($I$2:$I$3093 = 1, ROW($I$2:$I$3093) - ROW($I$2) + 1), ROWS($I$2:$I2200))), "")</f>
        <v/>
      </c>
      <c r="K2200" s="23"/>
    </row>
    <row r="2201" spans="1:11">
      <c r="A2201" s="22" t="s">
        <v>533</v>
      </c>
      <c r="B2201" s="23" t="s">
        <v>431</v>
      </c>
      <c r="C2201" s="23" t="s">
        <v>441</v>
      </c>
      <c r="D2201" s="23" t="s">
        <v>1185</v>
      </c>
      <c r="I2201" s="20" t="e">
        <f t="shared" si="34"/>
        <v>#N/A</v>
      </c>
      <c r="J2201" t="str">
        <f t="array" ref="J2201">IFERROR(INDEX($D$2:$D$3093, SMALL(IF($I$2:$I$3093 = 1, ROW($I$2:$I$3093) - ROW($I$2) + 1), ROWS($I$2:$I2201))), "")</f>
        <v/>
      </c>
      <c r="K2201" s="23"/>
    </row>
    <row r="2202" spans="1:11">
      <c r="A2202" s="22" t="s">
        <v>425</v>
      </c>
      <c r="B2202" s="23" t="s">
        <v>429</v>
      </c>
      <c r="C2202" s="23" t="s">
        <v>491</v>
      </c>
      <c r="D2202" s="23" t="s">
        <v>905</v>
      </c>
      <c r="I2202" s="20" t="e">
        <f t="shared" si="34"/>
        <v>#N/A</v>
      </c>
      <c r="J2202" t="str">
        <f t="array" ref="J2202">IFERROR(INDEX($D$2:$D$3093, SMALL(IF($I$2:$I$3093 = 1, ROW($I$2:$I$3093) - ROW($I$2) + 1), ROWS($I$2:$I2202))), "")</f>
        <v/>
      </c>
      <c r="K2202" s="23"/>
    </row>
    <row r="2203" spans="1:11">
      <c r="A2203" s="22" t="s">
        <v>436</v>
      </c>
      <c r="B2203" s="23" t="s">
        <v>428</v>
      </c>
      <c r="C2203" s="23" t="s">
        <v>430</v>
      </c>
      <c r="D2203" s="23" t="s">
        <v>2380</v>
      </c>
      <c r="I2203" s="20" t="e">
        <f t="shared" si="34"/>
        <v>#N/A</v>
      </c>
      <c r="J2203" t="str">
        <f t="array" ref="J2203">IFERROR(INDEX($D$2:$D$3093, SMALL(IF($I$2:$I$3093 = 1, ROW($I$2:$I$3093) - ROW($I$2) + 1), ROWS($I$2:$I2203))), "")</f>
        <v/>
      </c>
      <c r="K2203" s="23"/>
    </row>
    <row r="2204" spans="1:11">
      <c r="A2204" s="22" t="s">
        <v>430</v>
      </c>
      <c r="B2204" s="23" t="s">
        <v>431</v>
      </c>
      <c r="C2204" s="23" t="s">
        <v>455</v>
      </c>
      <c r="D2204" s="23" t="s">
        <v>1703</v>
      </c>
      <c r="I2204" s="20" t="e">
        <f t="shared" si="34"/>
        <v>#N/A</v>
      </c>
      <c r="J2204" t="str">
        <f t="array" ref="J2204">IFERROR(INDEX($D$2:$D$3093, SMALL(IF($I$2:$I$3093 = 1, ROW($I$2:$I$3093) - ROW($I$2) + 1), ROWS($I$2:$I2204))), "")</f>
        <v/>
      </c>
      <c r="K2204" s="23"/>
    </row>
    <row r="2205" spans="1:11">
      <c r="A2205" s="22" t="s">
        <v>533</v>
      </c>
      <c r="B2205" s="23" t="s">
        <v>428</v>
      </c>
      <c r="C2205" s="23" t="s">
        <v>458</v>
      </c>
      <c r="D2205" s="23" t="s">
        <v>1144</v>
      </c>
      <c r="I2205" s="20" t="e">
        <f t="shared" si="34"/>
        <v>#N/A</v>
      </c>
      <c r="J2205" t="str">
        <f t="array" ref="J2205">IFERROR(INDEX($D$2:$D$3093, SMALL(IF($I$2:$I$3093 = 1, ROW($I$2:$I$3093) - ROW($I$2) + 1), ROWS($I$2:$I2205))), "")</f>
        <v/>
      </c>
      <c r="K2205" s="23"/>
    </row>
    <row r="2206" spans="1:11">
      <c r="A2206" s="22" t="s">
        <v>533</v>
      </c>
      <c r="B2206" s="23" t="s">
        <v>424</v>
      </c>
      <c r="C2206" s="23" t="s">
        <v>467</v>
      </c>
      <c r="D2206" s="23" t="s">
        <v>1062</v>
      </c>
      <c r="I2206" s="20" t="e">
        <f t="shared" si="34"/>
        <v>#N/A</v>
      </c>
      <c r="J2206" t="str">
        <f t="array" ref="J2206">IFERROR(INDEX($D$2:$D$3093, SMALL(IF($I$2:$I$3093 = 1, ROW($I$2:$I$3093) - ROW($I$2) + 1), ROWS($I$2:$I2206))), "")</f>
        <v/>
      </c>
      <c r="K2206" s="23"/>
    </row>
    <row r="2207" spans="1:11">
      <c r="A2207" s="22" t="s">
        <v>434</v>
      </c>
      <c r="B2207" s="23" t="s">
        <v>434</v>
      </c>
      <c r="C2207" s="23" t="s">
        <v>434</v>
      </c>
      <c r="D2207" s="23" t="s">
        <v>2188</v>
      </c>
      <c r="I2207" s="20" t="e">
        <f t="shared" si="34"/>
        <v>#N/A</v>
      </c>
      <c r="J2207" t="str">
        <f t="array" ref="J2207">IFERROR(INDEX($D$2:$D$3093, SMALL(IF($I$2:$I$3093 = 1, ROW($I$2:$I$3093) - ROW($I$2) + 1), ROWS($I$2:$I2207))), "")</f>
        <v/>
      </c>
      <c r="K2207" s="23"/>
    </row>
    <row r="2208" spans="1:11">
      <c r="A2208" s="22" t="s">
        <v>533</v>
      </c>
      <c r="B2208" s="23" t="s">
        <v>428</v>
      </c>
      <c r="C2208" s="23" t="s">
        <v>459</v>
      </c>
      <c r="D2208" s="23" t="s">
        <v>1145</v>
      </c>
      <c r="I2208" s="20" t="e">
        <f t="shared" si="34"/>
        <v>#N/A</v>
      </c>
      <c r="J2208" t="str">
        <f t="array" ref="J2208">IFERROR(INDEX($D$2:$D$3093, SMALL(IF($I$2:$I$3093 = 1, ROW($I$2:$I$3093) - ROW($I$2) + 1), ROWS($I$2:$I2208))), "")</f>
        <v/>
      </c>
      <c r="K2208" s="23"/>
    </row>
    <row r="2209" spans="1:11">
      <c r="A2209" s="22" t="s">
        <v>425</v>
      </c>
      <c r="B2209" s="23" t="s">
        <v>433</v>
      </c>
      <c r="C2209" s="23" t="s">
        <v>469</v>
      </c>
      <c r="D2209" s="23" t="s">
        <v>982</v>
      </c>
      <c r="I2209" s="20" t="e">
        <f t="shared" si="34"/>
        <v>#N/A</v>
      </c>
      <c r="J2209" t="str">
        <f t="array" ref="J2209">IFERROR(INDEX($D$2:$D$3093, SMALL(IF($I$2:$I$3093 = 1, ROW($I$2:$I$3093) - ROW($I$2) + 1), ROWS($I$2:$I2209))), "")</f>
        <v/>
      </c>
      <c r="K2209" s="23"/>
    </row>
    <row r="2210" spans="1:11">
      <c r="A2210" s="22" t="s">
        <v>435</v>
      </c>
      <c r="B2210" s="23" t="s">
        <v>435</v>
      </c>
      <c r="C2210" s="23" t="s">
        <v>436</v>
      </c>
      <c r="D2210" s="23" t="s">
        <v>2296</v>
      </c>
      <c r="I2210" s="20" t="e">
        <f t="shared" si="34"/>
        <v>#N/A</v>
      </c>
      <c r="J2210" t="str">
        <f t="array" ref="J2210">IFERROR(INDEX($D$2:$D$3093, SMALL(IF($I$2:$I$3093 = 1, ROW($I$2:$I$3093) - ROW($I$2) + 1), ROWS($I$2:$I2210))), "")</f>
        <v/>
      </c>
      <c r="K2210" s="23"/>
    </row>
    <row r="2211" spans="1:11">
      <c r="A2211" s="22" t="s">
        <v>436</v>
      </c>
      <c r="B2211" s="23" t="s">
        <v>433</v>
      </c>
      <c r="C2211" s="23" t="s">
        <v>430</v>
      </c>
      <c r="D2211" s="23" t="s">
        <v>2402</v>
      </c>
      <c r="I2211" s="20" t="e">
        <f t="shared" si="34"/>
        <v>#N/A</v>
      </c>
      <c r="J2211" t="str">
        <f t="array" ref="J2211">IFERROR(INDEX($D$2:$D$3093, SMALL(IF($I$2:$I$3093 = 1, ROW($I$2:$I$3093) - ROW($I$2) + 1), ROWS($I$2:$I2211))), "")</f>
        <v/>
      </c>
      <c r="K2211" s="23"/>
    </row>
    <row r="2212" spans="1:11">
      <c r="A2212" s="22" t="s">
        <v>427</v>
      </c>
      <c r="B2212" s="23" t="s">
        <v>437</v>
      </c>
      <c r="C2212" s="23" t="s">
        <v>437</v>
      </c>
      <c r="D2212" s="23" t="s">
        <v>1457</v>
      </c>
      <c r="I2212" s="20" t="e">
        <f t="shared" si="34"/>
        <v>#N/A</v>
      </c>
      <c r="J2212" t="str">
        <f t="array" ref="J2212">IFERROR(INDEX($D$2:$D$3093, SMALL(IF($I$2:$I$3093 = 1, ROW($I$2:$I$3093) - ROW($I$2) + 1), ROWS($I$2:$I2212))), "")</f>
        <v/>
      </c>
      <c r="K2212" s="23"/>
    </row>
    <row r="2213" spans="1:11">
      <c r="A2213" s="22" t="s">
        <v>430</v>
      </c>
      <c r="B2213" s="23" t="s">
        <v>424</v>
      </c>
      <c r="C2213" s="23" t="s">
        <v>452</v>
      </c>
      <c r="D2213" s="23" t="s">
        <v>1592</v>
      </c>
      <c r="I2213" s="20" t="e">
        <f t="shared" si="34"/>
        <v>#N/A</v>
      </c>
      <c r="J2213" t="str">
        <f t="array" ref="J2213">IFERROR(INDEX($D$2:$D$3093, SMALL(IF($I$2:$I$3093 = 1, ROW($I$2:$I$3093) - ROW($I$2) + 1), ROWS($I$2:$I2213))), "")</f>
        <v/>
      </c>
      <c r="K2213" s="23"/>
    </row>
    <row r="2214" spans="1:11">
      <c r="A2214" s="22" t="s">
        <v>435</v>
      </c>
      <c r="B2214" s="23" t="s">
        <v>437</v>
      </c>
      <c r="C2214" s="23" t="s">
        <v>451</v>
      </c>
      <c r="D2214" s="23" t="s">
        <v>2316</v>
      </c>
      <c r="I2214" s="20" t="e">
        <f t="shared" si="34"/>
        <v>#N/A</v>
      </c>
      <c r="J2214" t="str">
        <f t="array" ref="J2214">IFERROR(INDEX($D$2:$D$3093, SMALL(IF($I$2:$I$3093 = 1, ROW($I$2:$I$3093) - ROW($I$2) + 1), ROWS($I$2:$I2214))), "")</f>
        <v/>
      </c>
      <c r="K2214" s="23"/>
    </row>
    <row r="2215" spans="1:11">
      <c r="A2215" s="22" t="s">
        <v>432</v>
      </c>
      <c r="B2215" s="23" t="s">
        <v>430</v>
      </c>
      <c r="C2215" s="23" t="s">
        <v>439</v>
      </c>
      <c r="D2215" s="23" t="s">
        <v>1935</v>
      </c>
      <c r="I2215" s="20" t="e">
        <f t="shared" si="34"/>
        <v>#N/A</v>
      </c>
      <c r="J2215" t="str">
        <f t="array" ref="J2215">IFERROR(INDEX($D$2:$D$3093, SMALL(IF($I$2:$I$3093 = 1, ROW($I$2:$I$3093) - ROW($I$2) + 1), ROWS($I$2:$I2215))), "")</f>
        <v/>
      </c>
      <c r="K2215" s="23"/>
    </row>
    <row r="2216" spans="1:11">
      <c r="A2216" s="22" t="s">
        <v>428</v>
      </c>
      <c r="B2216" s="23" t="s">
        <v>426</v>
      </c>
      <c r="C2216" s="23" t="s">
        <v>443</v>
      </c>
      <c r="D2216" s="23" t="s">
        <v>1488</v>
      </c>
      <c r="I2216" s="20" t="e">
        <f t="shared" si="34"/>
        <v>#N/A</v>
      </c>
      <c r="J2216" t="str">
        <f t="array" ref="J2216">IFERROR(INDEX($D$2:$D$3093, SMALL(IF($I$2:$I$3093 = 1, ROW($I$2:$I$3093) - ROW($I$2) + 1), ROWS($I$2:$I2216))), "")</f>
        <v/>
      </c>
      <c r="K2216" s="23"/>
    </row>
    <row r="2217" spans="1:11">
      <c r="A2217" s="22" t="s">
        <v>434</v>
      </c>
      <c r="B2217" s="23" t="s">
        <v>437</v>
      </c>
      <c r="C2217" s="23" t="s">
        <v>452</v>
      </c>
      <c r="D2217" s="23" t="s">
        <v>2217</v>
      </c>
      <c r="I2217" s="20" t="e">
        <f t="shared" si="34"/>
        <v>#N/A</v>
      </c>
      <c r="J2217" t="str">
        <f t="array" ref="J2217">IFERROR(INDEX($D$2:$D$3093, SMALL(IF($I$2:$I$3093 = 1, ROW($I$2:$I$3093) - ROW($I$2) + 1), ROWS($I$2:$I2217))), "")</f>
        <v/>
      </c>
      <c r="K2217" s="23"/>
    </row>
    <row r="2218" spans="1:11">
      <c r="A2218" s="22" t="s">
        <v>434</v>
      </c>
      <c r="B2218" s="23" t="s">
        <v>424</v>
      </c>
      <c r="C2218" s="23" t="s">
        <v>443</v>
      </c>
      <c r="D2218" s="23" t="s">
        <v>2066</v>
      </c>
      <c r="I2218" s="20" t="e">
        <f t="shared" si="34"/>
        <v>#N/A</v>
      </c>
      <c r="J2218" t="str">
        <f t="array" ref="J2218">IFERROR(INDEX($D$2:$D$3093, SMALL(IF($I$2:$I$3093 = 1, ROW($I$2:$I$3093) - ROW($I$2) + 1), ROWS($I$2:$I2218))), "")</f>
        <v/>
      </c>
      <c r="K2218" s="23"/>
    </row>
    <row r="2219" spans="1:11">
      <c r="A2219" s="22" t="s">
        <v>436</v>
      </c>
      <c r="B2219" s="23" t="s">
        <v>427</v>
      </c>
      <c r="C2219" s="23" t="s">
        <v>428</v>
      </c>
      <c r="D2219" s="23" t="s">
        <v>2376</v>
      </c>
      <c r="I2219" s="20" t="e">
        <f t="shared" si="34"/>
        <v>#N/A</v>
      </c>
      <c r="J2219" t="str">
        <f t="array" ref="J2219">IFERROR(INDEX($D$2:$D$3093, SMALL(IF($I$2:$I$3093 = 1, ROW($I$2:$I$3093) - ROW($I$2) + 1), ROWS($I$2:$I2219))), "")</f>
        <v/>
      </c>
      <c r="K2219" s="23"/>
    </row>
    <row r="2220" spans="1:11">
      <c r="A2220" s="22" t="s">
        <v>433</v>
      </c>
      <c r="B2220" s="23" t="s">
        <v>428</v>
      </c>
      <c r="C2220" s="23" t="s">
        <v>435</v>
      </c>
      <c r="D2220" s="23" t="s">
        <v>2004</v>
      </c>
      <c r="I2220" s="20" t="e">
        <f t="shared" si="34"/>
        <v>#N/A</v>
      </c>
      <c r="J2220" t="str">
        <f t="array" ref="J2220">IFERROR(INDEX($D$2:$D$3093, SMALL(IF($I$2:$I$3093 = 1, ROW($I$2:$I$3093) - ROW($I$2) + 1), ROWS($I$2:$I2220))), "")</f>
        <v/>
      </c>
      <c r="K2220" s="23"/>
    </row>
    <row r="2221" spans="1:11">
      <c r="A2221" s="22" t="s">
        <v>533</v>
      </c>
      <c r="B2221" s="23" t="s">
        <v>428</v>
      </c>
      <c r="C2221" s="23" t="s">
        <v>873</v>
      </c>
      <c r="D2221" s="23" t="s">
        <v>1146</v>
      </c>
      <c r="I2221" s="20" t="e">
        <f t="shared" si="34"/>
        <v>#N/A</v>
      </c>
      <c r="J2221" t="str">
        <f t="array" ref="J2221">IFERROR(INDEX($D$2:$D$3093, SMALL(IF($I$2:$I$3093 = 1, ROW($I$2:$I$3093) - ROW($I$2) + 1), ROWS($I$2:$I2221))), "")</f>
        <v/>
      </c>
      <c r="K2221" s="23"/>
    </row>
    <row r="2222" spans="1:11">
      <c r="A2222" s="22" t="s">
        <v>425</v>
      </c>
      <c r="B2222" s="23" t="s">
        <v>424</v>
      </c>
      <c r="C2222" s="23" t="s">
        <v>504</v>
      </c>
      <c r="D2222" s="23" t="s">
        <v>764</v>
      </c>
      <c r="I2222" s="20" t="e">
        <f t="shared" si="34"/>
        <v>#N/A</v>
      </c>
      <c r="J2222" t="str">
        <f t="array" ref="J2222">IFERROR(INDEX($D$2:$D$3093, SMALL(IF($I$2:$I$3093 = 1, ROW($I$2:$I$3093) - ROW($I$2) + 1), ROWS($I$2:$I2222))), "")</f>
        <v/>
      </c>
      <c r="K2222" s="23"/>
    </row>
    <row r="2223" spans="1:11">
      <c r="A2223" s="22" t="s">
        <v>426</v>
      </c>
      <c r="B2223" s="23" t="s">
        <v>425</v>
      </c>
      <c r="C2223" s="23" t="s">
        <v>453</v>
      </c>
      <c r="D2223" s="23" t="s">
        <v>1253</v>
      </c>
      <c r="I2223" s="20" t="e">
        <f t="shared" si="34"/>
        <v>#N/A</v>
      </c>
      <c r="J2223" t="str">
        <f t="array" ref="J2223">IFERROR(INDEX($D$2:$D$3093, SMALL(IF($I$2:$I$3093 = 1, ROW($I$2:$I$3093) - ROW($I$2) + 1), ROWS($I$2:$I2223))), "")</f>
        <v/>
      </c>
      <c r="K2223" s="23"/>
    </row>
    <row r="2224" spans="1:11">
      <c r="A2224" s="22" t="s">
        <v>439</v>
      </c>
      <c r="B2224" s="23" t="s">
        <v>440</v>
      </c>
      <c r="C2224" s="23" t="s">
        <v>439</v>
      </c>
      <c r="D2224" s="23" t="s">
        <v>2924</v>
      </c>
      <c r="I2224" s="20" t="e">
        <f t="shared" si="34"/>
        <v>#N/A</v>
      </c>
      <c r="J2224" t="str">
        <f t="array" ref="J2224">IFERROR(INDEX($D$2:$D$3093, SMALL(IF($I$2:$I$3093 = 1, ROW($I$2:$I$3093) - ROW($I$2) + 1), ROWS($I$2:$I2224))), "")</f>
        <v/>
      </c>
      <c r="K2224" s="23"/>
    </row>
    <row r="2225" spans="1:11">
      <c r="A2225" s="22" t="s">
        <v>439</v>
      </c>
      <c r="B2225" s="23" t="s">
        <v>442</v>
      </c>
      <c r="C2225" s="23" t="s">
        <v>448</v>
      </c>
      <c r="D2225" s="23" t="s">
        <v>2946</v>
      </c>
      <c r="I2225" s="20" t="e">
        <f t="shared" si="34"/>
        <v>#N/A</v>
      </c>
      <c r="J2225" t="str">
        <f t="array" ref="J2225">IFERROR(INDEX($D$2:$D$3093, SMALL(IF($I$2:$I$3093 = 1, ROW($I$2:$I$3093) - ROW($I$2) + 1), ROWS($I$2:$I2225))), "")</f>
        <v/>
      </c>
      <c r="K2225" s="23"/>
    </row>
    <row r="2226" spans="1:11">
      <c r="A2226" s="22" t="s">
        <v>436</v>
      </c>
      <c r="B2226" s="23" t="s">
        <v>533</v>
      </c>
      <c r="C2226" s="23" t="s">
        <v>431</v>
      </c>
      <c r="D2226" s="23" t="s">
        <v>2370</v>
      </c>
      <c r="I2226" s="20" t="e">
        <f t="shared" si="34"/>
        <v>#N/A</v>
      </c>
      <c r="J2226" t="str">
        <f t="array" ref="J2226">IFERROR(INDEX($D$2:$D$3093, SMALL(IF($I$2:$I$3093 = 1, ROW($I$2:$I$3093) - ROW($I$2) + 1), ROWS($I$2:$I2226))), "")</f>
        <v/>
      </c>
      <c r="K2226" s="23"/>
    </row>
    <row r="2227" spans="1:11">
      <c r="A2227" s="22" t="s">
        <v>439</v>
      </c>
      <c r="B2227" s="23" t="s">
        <v>444</v>
      </c>
      <c r="C2227" s="23" t="s">
        <v>455</v>
      </c>
      <c r="D2227" s="23" t="s">
        <v>2974</v>
      </c>
      <c r="I2227" s="20" t="e">
        <f t="shared" si="34"/>
        <v>#N/A</v>
      </c>
      <c r="J2227" t="str">
        <f t="array" ref="J2227">IFERROR(INDEX($D$2:$D$3093, SMALL(IF($I$2:$I$3093 = 1, ROW($I$2:$I$3093) - ROW($I$2) + 1), ROWS($I$2:$I2227))), "")</f>
        <v/>
      </c>
      <c r="K2227" s="23"/>
    </row>
    <row r="2228" spans="1:11">
      <c r="A2228" s="22" t="s">
        <v>423</v>
      </c>
      <c r="B2228" s="23" t="s">
        <v>423</v>
      </c>
      <c r="C2228" s="23" t="s">
        <v>443</v>
      </c>
      <c r="D2228" s="23" t="s">
        <v>525</v>
      </c>
      <c r="I2228" s="20" t="e">
        <f t="shared" si="34"/>
        <v>#N/A</v>
      </c>
      <c r="J2228" t="str">
        <f t="array" ref="J2228">IFERROR(INDEX($D$2:$D$3093, SMALL(IF($I$2:$I$3093 = 1, ROW($I$2:$I$3093) - ROW($I$2) + 1), ROWS($I$2:$I2228))), "")</f>
        <v/>
      </c>
      <c r="K2228" s="23"/>
    </row>
    <row r="2229" spans="1:11">
      <c r="A2229" s="22" t="s">
        <v>437</v>
      </c>
      <c r="B2229" s="23" t="s">
        <v>430</v>
      </c>
      <c r="C2229" s="23" t="s">
        <v>460</v>
      </c>
      <c r="D2229" s="23" t="s">
        <v>2571</v>
      </c>
      <c r="I2229" s="20" t="e">
        <f t="shared" si="34"/>
        <v>#N/A</v>
      </c>
      <c r="J2229" t="str">
        <f t="array" ref="J2229">IFERROR(INDEX($D$2:$D$3093, SMALL(IF($I$2:$I$3093 = 1, ROW($I$2:$I$3093) - ROW($I$2) + 1), ROWS($I$2:$I2229))), "")</f>
        <v/>
      </c>
      <c r="K2229" s="23"/>
    </row>
    <row r="2230" spans="1:11">
      <c r="A2230" s="22" t="s">
        <v>423</v>
      </c>
      <c r="B2230" s="23" t="s">
        <v>429</v>
      </c>
      <c r="C2230" s="23" t="s">
        <v>429</v>
      </c>
      <c r="D2230" s="23" t="s">
        <v>578</v>
      </c>
      <c r="I2230" s="20" t="e">
        <f t="shared" si="34"/>
        <v>#N/A</v>
      </c>
      <c r="J2230" t="str">
        <f t="array" ref="J2230">IFERROR(INDEX($D$2:$D$3093, SMALL(IF($I$2:$I$3093 = 1, ROW($I$2:$I$3093) - ROW($I$2) + 1), ROWS($I$2:$I2230))), "")</f>
        <v/>
      </c>
      <c r="K2230" s="23"/>
    </row>
    <row r="2231" spans="1:11">
      <c r="A2231" s="22" t="s">
        <v>424</v>
      </c>
      <c r="B2231" s="23" t="s">
        <v>426</v>
      </c>
      <c r="C2231" s="23" t="s">
        <v>441</v>
      </c>
      <c r="D2231" s="23" t="s">
        <v>663</v>
      </c>
      <c r="I2231" s="20" t="e">
        <f t="shared" si="34"/>
        <v>#N/A</v>
      </c>
      <c r="J2231" t="str">
        <f t="array" ref="J2231">IFERROR(INDEX($D$2:$D$3093, SMALL(IF($I$2:$I$3093 = 1, ROW($I$2:$I$3093) - ROW($I$2) + 1), ROWS($I$2:$I2231))), "")</f>
        <v/>
      </c>
      <c r="K2231" s="23"/>
    </row>
    <row r="2232" spans="1:11">
      <c r="A2232" s="22" t="s">
        <v>424</v>
      </c>
      <c r="B2232" s="23" t="s">
        <v>426</v>
      </c>
      <c r="C2232" s="23" t="s">
        <v>442</v>
      </c>
      <c r="D2232" s="23" t="s">
        <v>664</v>
      </c>
      <c r="I2232" s="20" t="e">
        <f t="shared" si="34"/>
        <v>#N/A</v>
      </c>
      <c r="J2232" t="str">
        <f t="array" ref="J2232">IFERROR(INDEX($D$2:$D$3093, SMALL(IF($I$2:$I$3093 = 1, ROW($I$2:$I$3093) - ROW($I$2) + 1), ROWS($I$2:$I2232))), "")</f>
        <v/>
      </c>
      <c r="K2232" s="23"/>
    </row>
    <row r="2233" spans="1:11">
      <c r="A2233" s="22" t="s">
        <v>423</v>
      </c>
      <c r="B2233" s="23" t="s">
        <v>423</v>
      </c>
      <c r="C2233" s="23" t="s">
        <v>444</v>
      </c>
      <c r="D2233" s="23" t="s">
        <v>526</v>
      </c>
      <c r="I2233" s="20" t="e">
        <f t="shared" si="34"/>
        <v>#N/A</v>
      </c>
      <c r="J2233" t="str">
        <f t="array" ref="J2233">IFERROR(INDEX($D$2:$D$3093, SMALL(IF($I$2:$I$3093 = 1, ROW($I$2:$I$3093) - ROW($I$2) + 1), ROWS($I$2:$I2233))), "")</f>
        <v/>
      </c>
      <c r="K2233" s="23"/>
    </row>
    <row r="2234" spans="1:11">
      <c r="A2234" s="22" t="s">
        <v>425</v>
      </c>
      <c r="B2234" s="23" t="s">
        <v>427</v>
      </c>
      <c r="C2234" s="23" t="s">
        <v>438</v>
      </c>
      <c r="D2234" s="23" t="s">
        <v>853</v>
      </c>
      <c r="I2234" s="20" t="e">
        <f t="shared" si="34"/>
        <v>#N/A</v>
      </c>
      <c r="J2234" t="str">
        <f t="array" ref="J2234">IFERROR(INDEX($D$2:$D$3093, SMALL(IF($I$2:$I$3093 = 1, ROW($I$2:$I$3093) - ROW($I$2) + 1), ROWS($I$2:$I2234))), "")</f>
        <v/>
      </c>
      <c r="K2234" s="23"/>
    </row>
    <row r="2235" spans="1:11">
      <c r="A2235" s="22" t="s">
        <v>426</v>
      </c>
      <c r="B2235" s="23" t="s">
        <v>423</v>
      </c>
      <c r="C2235" s="23" t="s">
        <v>427</v>
      </c>
      <c r="D2235" s="23" t="s">
        <v>1220</v>
      </c>
      <c r="I2235" s="20" t="e">
        <f t="shared" si="34"/>
        <v>#N/A</v>
      </c>
      <c r="J2235" t="str">
        <f t="array" ref="J2235">IFERROR(INDEX($D$2:$D$3093, SMALL(IF($I$2:$I$3093 = 1, ROW($I$2:$I$3093) - ROW($I$2) + 1), ROWS($I$2:$I2235))), "")</f>
        <v/>
      </c>
      <c r="K2235" s="23"/>
    </row>
    <row r="2236" spans="1:11">
      <c r="A2236" s="22" t="s">
        <v>533</v>
      </c>
      <c r="B2236" s="23" t="s">
        <v>425</v>
      </c>
      <c r="C2236" s="23" t="s">
        <v>442</v>
      </c>
      <c r="D2236" s="23" t="s">
        <v>1078</v>
      </c>
      <c r="I2236" s="20" t="e">
        <f t="shared" si="34"/>
        <v>#N/A</v>
      </c>
      <c r="J2236" t="str">
        <f t="array" ref="J2236">IFERROR(INDEX($D$2:$D$3093, SMALL(IF($I$2:$I$3093 = 1, ROW($I$2:$I$3093) - ROW($I$2) + 1), ROWS($I$2:$I2236))), "")</f>
        <v/>
      </c>
      <c r="K2236" s="23"/>
    </row>
    <row r="2237" spans="1:11">
      <c r="A2237" s="22" t="s">
        <v>433</v>
      </c>
      <c r="B2237" s="23" t="s">
        <v>425</v>
      </c>
      <c r="C2237" s="23" t="s">
        <v>431</v>
      </c>
      <c r="D2237" s="23" t="s">
        <v>1991</v>
      </c>
      <c r="I2237" s="20" t="e">
        <f t="shared" si="34"/>
        <v>#N/A</v>
      </c>
      <c r="J2237" t="str">
        <f t="array" ref="J2237">IFERROR(INDEX($D$2:$D$3093, SMALL(IF($I$2:$I$3093 = 1, ROW($I$2:$I$3093) - ROW($I$2) + 1), ROWS($I$2:$I2237))), "")</f>
        <v/>
      </c>
      <c r="K2237" s="23"/>
    </row>
    <row r="2238" spans="1:11">
      <c r="A2238" s="22" t="s">
        <v>429</v>
      </c>
      <c r="B2238" s="23" t="s">
        <v>428</v>
      </c>
      <c r="C2238" s="23" t="s">
        <v>428</v>
      </c>
      <c r="D2238" s="23" t="s">
        <v>1541</v>
      </c>
      <c r="I2238" s="20" t="e">
        <f t="shared" si="34"/>
        <v>#N/A</v>
      </c>
      <c r="J2238" t="str">
        <f t="array" ref="J2238">IFERROR(INDEX($D$2:$D$3093, SMALL(IF($I$2:$I$3093 = 1, ROW($I$2:$I$3093) - ROW($I$2) + 1), ROWS($I$2:$I2238))), "")</f>
        <v/>
      </c>
      <c r="K2238" s="23"/>
    </row>
    <row r="2239" spans="1:11">
      <c r="A2239" s="22" t="s">
        <v>437</v>
      </c>
      <c r="B2239" s="23" t="s">
        <v>426</v>
      </c>
      <c r="C2239" s="23" t="s">
        <v>443</v>
      </c>
      <c r="D2239" s="23" t="s">
        <v>2489</v>
      </c>
      <c r="I2239" s="20" t="e">
        <f t="shared" si="34"/>
        <v>#N/A</v>
      </c>
      <c r="J2239" t="str">
        <f t="array" ref="J2239">IFERROR(INDEX($D$2:$D$3093, SMALL(IF($I$2:$I$3093 = 1, ROW($I$2:$I$3093) - ROW($I$2) + 1), ROWS($I$2:$I2239))), "")</f>
        <v/>
      </c>
      <c r="K2239" s="23"/>
    </row>
    <row r="2240" spans="1:11">
      <c r="A2240" s="22" t="s">
        <v>439</v>
      </c>
      <c r="B2240" s="23" t="s">
        <v>426</v>
      </c>
      <c r="C2240" s="23" t="s">
        <v>447</v>
      </c>
      <c r="D2240" s="23" t="s">
        <v>2807</v>
      </c>
      <c r="I2240" s="20" t="e">
        <f t="shared" si="34"/>
        <v>#N/A</v>
      </c>
      <c r="J2240" t="str">
        <f t="array" ref="J2240">IFERROR(INDEX($D$2:$D$3093, SMALL(IF($I$2:$I$3093 = 1, ROW($I$2:$I$3093) - ROW($I$2) + 1), ROWS($I$2:$I2240))), "")</f>
        <v/>
      </c>
      <c r="K2240" s="23"/>
    </row>
    <row r="2241" spans="1:11">
      <c r="A2241" s="22" t="s">
        <v>439</v>
      </c>
      <c r="B2241" s="23" t="s">
        <v>444</v>
      </c>
      <c r="C2241" s="23" t="s">
        <v>456</v>
      </c>
      <c r="D2241" s="23" t="s">
        <v>2975</v>
      </c>
      <c r="I2241" s="20" t="e">
        <f t="shared" si="34"/>
        <v>#N/A</v>
      </c>
      <c r="J2241" t="str">
        <f t="array" ref="J2241">IFERROR(INDEX($D$2:$D$3093, SMALL(IF($I$2:$I$3093 = 1, ROW($I$2:$I$3093) - ROW($I$2) + 1), ROWS($I$2:$I2241))), "")</f>
        <v/>
      </c>
      <c r="K2241" s="23"/>
    </row>
    <row r="2242" spans="1:11">
      <c r="A2242" s="22" t="s">
        <v>438</v>
      </c>
      <c r="B2242" s="23" t="s">
        <v>435</v>
      </c>
      <c r="C2242" s="23" t="s">
        <v>453</v>
      </c>
      <c r="D2242" s="23" t="s">
        <v>2750</v>
      </c>
      <c r="I2242" s="20" t="e">
        <f t="shared" si="34"/>
        <v>#N/A</v>
      </c>
      <c r="J2242" t="str">
        <f t="array" ref="J2242">IFERROR(INDEX($D$2:$D$3093, SMALL(IF($I$2:$I$3093 = 1, ROW($I$2:$I$3093) - ROW($I$2) + 1), ROWS($I$2:$I2242))), "")</f>
        <v/>
      </c>
      <c r="K2242" s="23"/>
    </row>
    <row r="2243" spans="1:11">
      <c r="A2243" s="22" t="s">
        <v>533</v>
      </c>
      <c r="B2243" s="23" t="s">
        <v>426</v>
      </c>
      <c r="C2243" s="23" t="s">
        <v>873</v>
      </c>
      <c r="D2243" s="23" t="s">
        <v>1106</v>
      </c>
      <c r="I2243" s="20" t="e">
        <f t="shared" ref="I2243:I2306" si="35">IF(AND(A2243=$G$6, B2243=$G$5), 1, 0)</f>
        <v>#N/A</v>
      </c>
      <c r="J2243" t="str">
        <f t="array" ref="J2243">IFERROR(INDEX($D$2:$D$3093, SMALL(IF($I$2:$I$3093 = 1, ROW($I$2:$I$3093) - ROW($I$2) + 1), ROWS($I$2:$I2243))), "")</f>
        <v/>
      </c>
      <c r="K2243" s="23"/>
    </row>
    <row r="2244" spans="1:11">
      <c r="A2244" s="22" t="s">
        <v>434</v>
      </c>
      <c r="B2244" s="23" t="s">
        <v>439</v>
      </c>
      <c r="C2244" s="23" t="s">
        <v>431</v>
      </c>
      <c r="D2244" s="23" t="s">
        <v>2237</v>
      </c>
      <c r="I2244" s="20" t="e">
        <f t="shared" si="35"/>
        <v>#N/A</v>
      </c>
      <c r="J2244" t="str">
        <f t="array" ref="J2244">IFERROR(INDEX($D$2:$D$3093, SMALL(IF($I$2:$I$3093 = 1, ROW($I$2:$I$3093) - ROW($I$2) + 1), ROWS($I$2:$I2244))), "")</f>
        <v/>
      </c>
      <c r="K2244" s="23"/>
    </row>
    <row r="2245" spans="1:11">
      <c r="A2245" s="22" t="s">
        <v>425</v>
      </c>
      <c r="B2245" s="23" t="s">
        <v>425</v>
      </c>
      <c r="C2245" s="23" t="s">
        <v>479</v>
      </c>
      <c r="D2245" s="23" t="s">
        <v>804</v>
      </c>
      <c r="I2245" s="20" t="e">
        <f t="shared" si="35"/>
        <v>#N/A</v>
      </c>
      <c r="J2245" t="str">
        <f t="array" ref="J2245">IFERROR(INDEX($D$2:$D$3093, SMALL(IF($I$2:$I$3093 = 1, ROW($I$2:$I$3093) - ROW($I$2) + 1), ROWS($I$2:$I2245))), "")</f>
        <v/>
      </c>
      <c r="K2245" s="23"/>
    </row>
    <row r="2246" spans="1:11">
      <c r="A2246" s="22" t="s">
        <v>425</v>
      </c>
      <c r="B2246" s="23" t="s">
        <v>425</v>
      </c>
      <c r="C2246" s="23" t="s">
        <v>480</v>
      </c>
      <c r="D2246" s="23" t="s">
        <v>805</v>
      </c>
      <c r="I2246" s="20" t="e">
        <f t="shared" si="35"/>
        <v>#N/A</v>
      </c>
      <c r="J2246" t="str">
        <f t="array" ref="J2246">IFERROR(INDEX($D$2:$D$3093, SMALL(IF($I$2:$I$3093 = 1, ROW($I$2:$I$3093) - ROW($I$2) + 1), ROWS($I$2:$I2246))), "")</f>
        <v/>
      </c>
      <c r="K2246" s="23"/>
    </row>
    <row r="2247" spans="1:11">
      <c r="A2247" s="22" t="s">
        <v>425</v>
      </c>
      <c r="B2247" s="23" t="s">
        <v>429</v>
      </c>
      <c r="C2247" s="23" t="s">
        <v>492</v>
      </c>
      <c r="D2247" s="23" t="s">
        <v>906</v>
      </c>
      <c r="I2247" s="20" t="e">
        <f t="shared" si="35"/>
        <v>#N/A</v>
      </c>
      <c r="J2247" t="str">
        <f t="array" ref="J2247">IFERROR(INDEX($D$2:$D$3093, SMALL(IF($I$2:$I$3093 = 1, ROW($I$2:$I$3093) - ROW($I$2) + 1), ROWS($I$2:$I2247))), "")</f>
        <v/>
      </c>
      <c r="K2247" s="23"/>
    </row>
    <row r="2248" spans="1:11">
      <c r="A2248" s="22" t="s">
        <v>425</v>
      </c>
      <c r="B2248" s="23" t="s">
        <v>429</v>
      </c>
      <c r="C2248" s="23" t="s">
        <v>493</v>
      </c>
      <c r="D2248" s="23" t="s">
        <v>907</v>
      </c>
      <c r="I2248" s="20" t="e">
        <f t="shared" si="35"/>
        <v>#N/A</v>
      </c>
      <c r="J2248" t="str">
        <f t="array" ref="J2248">IFERROR(INDEX($D$2:$D$3093, SMALL(IF($I$2:$I$3093 = 1, ROW($I$2:$I$3093) - ROW($I$2) + 1), ROWS($I$2:$I2248))), "")</f>
        <v/>
      </c>
      <c r="K2248" s="23"/>
    </row>
    <row r="2249" spans="1:11">
      <c r="A2249" s="22" t="s">
        <v>425</v>
      </c>
      <c r="B2249" s="23" t="s">
        <v>426</v>
      </c>
      <c r="C2249" s="23" t="s">
        <v>444</v>
      </c>
      <c r="D2249" s="23" t="s">
        <v>844</v>
      </c>
      <c r="I2249" s="20" t="e">
        <f t="shared" si="35"/>
        <v>#N/A</v>
      </c>
      <c r="J2249" t="str">
        <f t="array" ref="J2249">IFERROR(INDEX($D$2:$D$3093, SMALL(IF($I$2:$I$3093 = 1, ROW($I$2:$I$3093) - ROW($I$2) + 1), ROWS($I$2:$I2249))), "")</f>
        <v/>
      </c>
      <c r="K2249" s="23"/>
    </row>
    <row r="2250" spans="1:11">
      <c r="A2250" s="22" t="s">
        <v>435</v>
      </c>
      <c r="B2250" s="23" t="s">
        <v>440</v>
      </c>
      <c r="C2250" s="23" t="s">
        <v>439</v>
      </c>
      <c r="D2250" s="23" t="s">
        <v>2338</v>
      </c>
      <c r="I2250" s="20" t="e">
        <f t="shared" si="35"/>
        <v>#N/A</v>
      </c>
      <c r="J2250" t="str">
        <f t="array" ref="J2250">IFERROR(INDEX($D$2:$D$3093, SMALL(IF($I$2:$I$3093 = 1, ROW($I$2:$I$3093) - ROW($I$2) + 1), ROWS($I$2:$I2250))), "")</f>
        <v/>
      </c>
      <c r="K2250" s="23"/>
    </row>
    <row r="2251" spans="1:11">
      <c r="A2251" s="22" t="s">
        <v>533</v>
      </c>
      <c r="B2251" s="23" t="s">
        <v>429</v>
      </c>
      <c r="C2251" s="23" t="s">
        <v>450</v>
      </c>
      <c r="D2251" s="23" t="s">
        <v>1162</v>
      </c>
      <c r="I2251" s="20" t="e">
        <f t="shared" si="35"/>
        <v>#N/A</v>
      </c>
      <c r="J2251" t="str">
        <f t="array" ref="J2251">IFERROR(INDEX($D$2:$D$3093, SMALL(IF($I$2:$I$3093 = 1, ROW($I$2:$I$3093) - ROW($I$2) + 1), ROWS($I$2:$I2251))), "")</f>
        <v/>
      </c>
      <c r="K2251" s="23"/>
    </row>
    <row r="2252" spans="1:11">
      <c r="A2252" s="22" t="s">
        <v>434</v>
      </c>
      <c r="B2252" s="23" t="s">
        <v>423</v>
      </c>
      <c r="C2252" s="23" t="s">
        <v>462</v>
      </c>
      <c r="D2252" s="23" t="s">
        <v>2052</v>
      </c>
      <c r="I2252" s="20" t="e">
        <f t="shared" si="35"/>
        <v>#N/A</v>
      </c>
      <c r="J2252" t="str">
        <f t="array" ref="J2252">IFERROR(INDEX($D$2:$D$3093, SMALL(IF($I$2:$I$3093 = 1, ROW($I$2:$I$3093) - ROW($I$2) + 1), ROWS($I$2:$I2252))), "")</f>
        <v/>
      </c>
      <c r="K2252" s="23"/>
    </row>
    <row r="2253" spans="1:11">
      <c r="A2253" s="22" t="s">
        <v>423</v>
      </c>
      <c r="B2253" s="23" t="s">
        <v>435</v>
      </c>
      <c r="C2253" s="23" t="s">
        <v>428</v>
      </c>
      <c r="D2253" s="23" t="s">
        <v>621</v>
      </c>
      <c r="I2253" s="20" t="e">
        <f t="shared" si="35"/>
        <v>#N/A</v>
      </c>
      <c r="J2253" t="str">
        <f t="array" ref="J2253">IFERROR(INDEX($D$2:$D$3093, SMALL(IF($I$2:$I$3093 = 1, ROW($I$2:$I$3093) - ROW($I$2) + 1), ROWS($I$2:$I2253))), "")</f>
        <v/>
      </c>
      <c r="K2253" s="23"/>
    </row>
    <row r="2254" spans="1:11">
      <c r="A2254" s="22" t="s">
        <v>423</v>
      </c>
      <c r="B2254" s="23" t="s">
        <v>533</v>
      </c>
      <c r="C2254" s="23" t="s">
        <v>443</v>
      </c>
      <c r="D2254" s="23" t="s">
        <v>555</v>
      </c>
      <c r="I2254" s="20" t="e">
        <f t="shared" si="35"/>
        <v>#N/A</v>
      </c>
      <c r="J2254" t="str">
        <f t="array" ref="J2254">IFERROR(INDEX($D$2:$D$3093, SMALL(IF($I$2:$I$3093 = 1, ROW($I$2:$I$3093) - ROW($I$2) + 1), ROWS($I$2:$I2254))), "")</f>
        <v/>
      </c>
      <c r="K2254" s="23"/>
    </row>
    <row r="2255" spans="1:11">
      <c r="A2255" s="22" t="s">
        <v>425</v>
      </c>
      <c r="B2255" s="23" t="s">
        <v>425</v>
      </c>
      <c r="C2255" s="23" t="s">
        <v>481</v>
      </c>
      <c r="D2255" s="23" t="s">
        <v>806</v>
      </c>
      <c r="I2255" s="20" t="e">
        <f t="shared" si="35"/>
        <v>#N/A</v>
      </c>
      <c r="J2255" t="str">
        <f t="array" ref="J2255">IFERROR(INDEX($D$2:$D$3093, SMALL(IF($I$2:$I$3093 = 1, ROW($I$2:$I$3093) - ROW($I$2) + 1), ROWS($I$2:$I2255))), "")</f>
        <v/>
      </c>
      <c r="K2255" s="23"/>
    </row>
    <row r="2256" spans="1:11">
      <c r="A2256" s="22" t="s">
        <v>533</v>
      </c>
      <c r="B2256" s="23" t="s">
        <v>432</v>
      </c>
      <c r="C2256" s="23" t="s">
        <v>437</v>
      </c>
      <c r="D2256" s="23" t="s">
        <v>1196</v>
      </c>
      <c r="I2256" s="20" t="e">
        <f t="shared" si="35"/>
        <v>#N/A</v>
      </c>
      <c r="J2256" t="str">
        <f t="array" ref="J2256">IFERROR(INDEX($D$2:$D$3093, SMALL(IF($I$2:$I$3093 = 1, ROW($I$2:$I$3093) - ROW($I$2) + 1), ROWS($I$2:$I2256))), "")</f>
        <v/>
      </c>
      <c r="K2256" s="23"/>
    </row>
    <row r="2257" spans="1:11">
      <c r="A2257" s="22" t="s">
        <v>425</v>
      </c>
      <c r="B2257" s="23" t="s">
        <v>426</v>
      </c>
      <c r="C2257" s="23" t="s">
        <v>445</v>
      </c>
      <c r="D2257" s="23" t="s">
        <v>845</v>
      </c>
      <c r="I2257" s="20" t="e">
        <f t="shared" si="35"/>
        <v>#N/A</v>
      </c>
      <c r="J2257" t="str">
        <f t="array" ref="J2257">IFERROR(INDEX($D$2:$D$3093, SMALL(IF($I$2:$I$3093 = 1, ROW($I$2:$I$3093) - ROW($I$2) + 1), ROWS($I$2:$I2257))), "")</f>
        <v/>
      </c>
      <c r="K2257" s="23"/>
    </row>
    <row r="2258" spans="1:11">
      <c r="A2258" s="22" t="s">
        <v>427</v>
      </c>
      <c r="B2258" s="23" t="s">
        <v>427</v>
      </c>
      <c r="C2258" s="23" t="s">
        <v>427</v>
      </c>
      <c r="D2258" s="23" t="s">
        <v>1391</v>
      </c>
      <c r="I2258" s="20" t="e">
        <f t="shared" si="35"/>
        <v>#N/A</v>
      </c>
      <c r="J2258" t="str">
        <f t="array" ref="J2258">IFERROR(INDEX($D$2:$D$3093, SMALL(IF($I$2:$I$3093 = 1, ROW($I$2:$I$3093) - ROW($I$2) + 1), ROWS($I$2:$I2258))), "")</f>
        <v/>
      </c>
      <c r="K2258" s="23"/>
    </row>
    <row r="2259" spans="1:11">
      <c r="A2259" s="22" t="s">
        <v>431</v>
      </c>
      <c r="B2259" s="23" t="s">
        <v>427</v>
      </c>
      <c r="C2259" s="23" t="s">
        <v>438</v>
      </c>
      <c r="D2259" s="23" t="s">
        <v>1812</v>
      </c>
      <c r="I2259" s="20" t="e">
        <f t="shared" si="35"/>
        <v>#N/A</v>
      </c>
      <c r="J2259" t="str">
        <f t="array" ref="J2259">IFERROR(INDEX($D$2:$D$3093, SMALL(IF($I$2:$I$3093 = 1, ROW($I$2:$I$3093) - ROW($I$2) + 1), ROWS($I$2:$I2259))), "")</f>
        <v/>
      </c>
      <c r="K2259" s="23"/>
    </row>
    <row r="2260" spans="1:11">
      <c r="A2260" s="22" t="s">
        <v>431</v>
      </c>
      <c r="B2260" s="23" t="s">
        <v>427</v>
      </c>
      <c r="C2260" s="23" t="s">
        <v>439</v>
      </c>
      <c r="D2260" s="23" t="s">
        <v>1813</v>
      </c>
      <c r="I2260" s="20" t="e">
        <f t="shared" si="35"/>
        <v>#N/A</v>
      </c>
      <c r="J2260" t="str">
        <f t="array" ref="J2260">IFERROR(INDEX($D$2:$D$3093, SMALL(IF($I$2:$I$3093 = 1, ROW($I$2:$I$3093) - ROW($I$2) + 1), ROWS($I$2:$I2260))), "")</f>
        <v/>
      </c>
      <c r="K2260" s="23"/>
    </row>
    <row r="2261" spans="1:11">
      <c r="A2261" s="22" t="s">
        <v>423</v>
      </c>
      <c r="B2261" s="23" t="s">
        <v>430</v>
      </c>
      <c r="C2261" s="23" t="s">
        <v>453</v>
      </c>
      <c r="D2261" s="23" t="s">
        <v>591</v>
      </c>
      <c r="I2261" s="20" t="e">
        <f t="shared" si="35"/>
        <v>#N/A</v>
      </c>
      <c r="J2261" t="str">
        <f t="array" ref="J2261">IFERROR(INDEX($D$2:$D$3093, SMALL(IF($I$2:$I$3093 = 1, ROW($I$2:$I$3093) - ROW($I$2) + 1), ROWS($I$2:$I2261))), "")</f>
        <v/>
      </c>
      <c r="K2261" s="23"/>
    </row>
    <row r="2262" spans="1:11">
      <c r="A2262" s="22" t="s">
        <v>425</v>
      </c>
      <c r="B2262" s="23" t="s">
        <v>435</v>
      </c>
      <c r="C2262" s="23" t="s">
        <v>429</v>
      </c>
      <c r="D2262" s="23" t="s">
        <v>1021</v>
      </c>
      <c r="I2262" s="20" t="e">
        <f t="shared" si="35"/>
        <v>#N/A</v>
      </c>
      <c r="J2262" t="str">
        <f t="array" ref="J2262">IFERROR(INDEX($D$2:$D$3093, SMALL(IF($I$2:$I$3093 = 1, ROW($I$2:$I$3093) - ROW($I$2) + 1), ROWS($I$2:$I2262))), "")</f>
        <v/>
      </c>
      <c r="K2262" s="23"/>
    </row>
    <row r="2263" spans="1:11">
      <c r="A2263" s="22" t="s">
        <v>425</v>
      </c>
      <c r="B2263" s="23" t="s">
        <v>423</v>
      </c>
      <c r="C2263" s="23" t="s">
        <v>447</v>
      </c>
      <c r="D2263" s="23" t="s">
        <v>722</v>
      </c>
      <c r="I2263" s="20" t="e">
        <f t="shared" si="35"/>
        <v>#N/A</v>
      </c>
      <c r="J2263" t="str">
        <f t="array" ref="J2263">IFERROR(INDEX($D$2:$D$3093, SMALL(IF($I$2:$I$3093 = 1, ROW($I$2:$I$3093) - ROW($I$2) + 1), ROWS($I$2:$I2263))), "")</f>
        <v/>
      </c>
      <c r="K2263" s="23"/>
    </row>
    <row r="2264" spans="1:11">
      <c r="A2264" s="22" t="s">
        <v>438</v>
      </c>
      <c r="B2264" s="23" t="s">
        <v>425</v>
      </c>
      <c r="C2264" s="23" t="s">
        <v>472</v>
      </c>
      <c r="D2264" s="23" t="s">
        <v>2637</v>
      </c>
      <c r="I2264" s="20" t="e">
        <f t="shared" si="35"/>
        <v>#N/A</v>
      </c>
      <c r="J2264" t="str">
        <f t="array" ref="J2264">IFERROR(INDEX($D$2:$D$3093, SMALL(IF($I$2:$I$3093 = 1, ROW($I$2:$I$3093) - ROW($I$2) + 1), ROWS($I$2:$I2264))), "")</f>
        <v/>
      </c>
      <c r="K2264" s="23"/>
    </row>
    <row r="2265" spans="1:11">
      <c r="A2265" s="22" t="s">
        <v>425</v>
      </c>
      <c r="B2265" s="23" t="s">
        <v>430</v>
      </c>
      <c r="C2265" s="23" t="s">
        <v>452</v>
      </c>
      <c r="D2265" s="23" t="s">
        <v>933</v>
      </c>
      <c r="I2265" s="20" t="e">
        <f t="shared" si="35"/>
        <v>#N/A</v>
      </c>
      <c r="J2265" t="str">
        <f t="array" ref="J2265">IFERROR(INDEX($D$2:$D$3093, SMALL(IF($I$2:$I$3093 = 1, ROW($I$2:$I$3093) - ROW($I$2) + 1), ROWS($I$2:$I2265))), "")</f>
        <v/>
      </c>
      <c r="K2265" s="23"/>
    </row>
    <row r="2266" spans="1:11">
      <c r="A2266" s="22" t="s">
        <v>432</v>
      </c>
      <c r="B2266" s="23" t="s">
        <v>428</v>
      </c>
      <c r="C2266" s="23" t="s">
        <v>452</v>
      </c>
      <c r="D2266" s="23" t="s">
        <v>1923</v>
      </c>
      <c r="I2266" s="20" t="e">
        <f t="shared" si="35"/>
        <v>#N/A</v>
      </c>
      <c r="J2266" t="str">
        <f t="array" ref="J2266">IFERROR(INDEX($D$2:$D$3093, SMALL(IF($I$2:$I$3093 = 1, ROW($I$2:$I$3093) - ROW($I$2) + 1), ROWS($I$2:$I2266))), "")</f>
        <v/>
      </c>
      <c r="K2266" s="23"/>
    </row>
    <row r="2267" spans="1:11">
      <c r="A2267" s="22" t="s">
        <v>438</v>
      </c>
      <c r="B2267" s="23" t="s">
        <v>427</v>
      </c>
      <c r="C2267" s="23" t="s">
        <v>456</v>
      </c>
      <c r="D2267" s="23" t="s">
        <v>2663</v>
      </c>
      <c r="I2267" s="20" t="e">
        <f t="shared" si="35"/>
        <v>#N/A</v>
      </c>
      <c r="J2267" t="str">
        <f t="array" ref="J2267">IFERROR(INDEX($D$2:$D$3093, SMALL(IF($I$2:$I$3093 = 1, ROW($I$2:$I$3093) - ROW($I$2) + 1), ROWS($I$2:$I2267))), "")</f>
        <v/>
      </c>
      <c r="K2267" s="23"/>
    </row>
    <row r="2268" spans="1:11">
      <c r="A2268" s="22" t="s">
        <v>439</v>
      </c>
      <c r="B2268" s="23" t="s">
        <v>445</v>
      </c>
      <c r="C2268" s="23" t="s">
        <v>434</v>
      </c>
      <c r="D2268" s="23" t="s">
        <v>2985</v>
      </c>
      <c r="I2268" s="20" t="e">
        <f t="shared" si="35"/>
        <v>#N/A</v>
      </c>
      <c r="J2268" t="str">
        <f t="array" ref="J2268">IFERROR(INDEX($D$2:$D$3093, SMALL(IF($I$2:$I$3093 = 1, ROW($I$2:$I$3093) - ROW($I$2) + 1), ROWS($I$2:$I2268))), "")</f>
        <v/>
      </c>
      <c r="K2268" s="23"/>
    </row>
    <row r="2269" spans="1:11">
      <c r="A2269" s="22" t="s">
        <v>437</v>
      </c>
      <c r="B2269" s="23" t="s">
        <v>424</v>
      </c>
      <c r="C2269" s="23" t="s">
        <v>443</v>
      </c>
      <c r="D2269" s="23" t="s">
        <v>2447</v>
      </c>
      <c r="I2269" s="20" t="e">
        <f t="shared" si="35"/>
        <v>#N/A</v>
      </c>
      <c r="J2269" t="str">
        <f t="array" ref="J2269">IFERROR(INDEX($D$2:$D$3093, SMALL(IF($I$2:$I$3093 = 1, ROW($I$2:$I$3093) - ROW($I$2) + 1), ROWS($I$2:$I2269))), "")</f>
        <v/>
      </c>
      <c r="K2269" s="23"/>
    </row>
    <row r="2270" spans="1:11">
      <c r="A2270" s="22" t="s">
        <v>438</v>
      </c>
      <c r="B2270" s="23" t="s">
        <v>426</v>
      </c>
      <c r="C2270" s="23" t="s">
        <v>430</v>
      </c>
      <c r="D2270" s="23" t="s">
        <v>2648</v>
      </c>
      <c r="I2270" s="20" t="e">
        <f t="shared" si="35"/>
        <v>#N/A</v>
      </c>
      <c r="J2270" t="str">
        <f t="array" ref="J2270">IFERROR(INDEX($D$2:$D$3093, SMALL(IF($I$2:$I$3093 = 1, ROW($I$2:$I$3093) - ROW($I$2) + 1), ROWS($I$2:$I2270))), "")</f>
        <v/>
      </c>
      <c r="K2270" s="23"/>
    </row>
    <row r="2271" spans="1:11">
      <c r="A2271" s="22" t="s">
        <v>434</v>
      </c>
      <c r="B2271" s="23" t="s">
        <v>424</v>
      </c>
      <c r="C2271" s="23" t="s">
        <v>444</v>
      </c>
      <c r="D2271" s="23" t="s">
        <v>2067</v>
      </c>
      <c r="I2271" s="20" t="e">
        <f t="shared" si="35"/>
        <v>#N/A</v>
      </c>
      <c r="J2271" t="str">
        <f t="array" ref="J2271">IFERROR(INDEX($D$2:$D$3093, SMALL(IF($I$2:$I$3093 = 1, ROW($I$2:$I$3093) - ROW($I$2) + 1), ROWS($I$2:$I2271))), "")</f>
        <v/>
      </c>
      <c r="K2271" s="23"/>
    </row>
    <row r="2272" spans="1:11">
      <c r="A2272" s="22" t="s">
        <v>432</v>
      </c>
      <c r="B2272" s="23" t="s">
        <v>434</v>
      </c>
      <c r="C2272" s="23" t="s">
        <v>443</v>
      </c>
      <c r="D2272" s="23" t="s">
        <v>1965</v>
      </c>
      <c r="I2272" s="20" t="e">
        <f t="shared" si="35"/>
        <v>#N/A</v>
      </c>
      <c r="J2272" t="str">
        <f t="array" ref="J2272">IFERROR(INDEX($D$2:$D$3093, SMALL(IF($I$2:$I$3093 = 1, ROW($I$2:$I$3093) - ROW($I$2) + 1), ROWS($I$2:$I2272))), "")</f>
        <v/>
      </c>
      <c r="K2272" s="23"/>
    </row>
    <row r="2273" spans="1:11">
      <c r="A2273" s="22" t="s">
        <v>434</v>
      </c>
      <c r="B2273" s="23" t="s">
        <v>435</v>
      </c>
      <c r="C2273" s="23" t="s">
        <v>593</v>
      </c>
      <c r="D2273" s="23" t="s">
        <v>2200</v>
      </c>
      <c r="I2273" s="20" t="e">
        <f t="shared" si="35"/>
        <v>#N/A</v>
      </c>
      <c r="J2273" t="str">
        <f t="array" ref="J2273">IFERROR(INDEX($D$2:$D$3093, SMALL(IF($I$2:$I$3093 = 1, ROW($I$2:$I$3093) - ROW($I$2) + 1), ROWS($I$2:$I2273))), "")</f>
        <v/>
      </c>
      <c r="K2273" s="23"/>
    </row>
    <row r="2274" spans="1:11">
      <c r="A2274" s="22" t="s">
        <v>428</v>
      </c>
      <c r="B2274" s="23" t="s">
        <v>432</v>
      </c>
      <c r="C2274" s="23" t="s">
        <v>427</v>
      </c>
      <c r="D2274" s="23" t="s">
        <v>1511</v>
      </c>
      <c r="I2274" s="20" t="e">
        <f t="shared" si="35"/>
        <v>#N/A</v>
      </c>
      <c r="J2274" t="str">
        <f t="array" ref="J2274">IFERROR(INDEX($D$2:$D$3093, SMALL(IF($I$2:$I$3093 = 1, ROW($I$2:$I$3093) - ROW($I$2) + 1), ROWS($I$2:$I2274))), "")</f>
        <v/>
      </c>
      <c r="K2274" s="23"/>
    </row>
    <row r="2275" spans="1:11">
      <c r="A2275" s="22" t="s">
        <v>434</v>
      </c>
      <c r="B2275" s="23" t="s">
        <v>436</v>
      </c>
      <c r="C2275" s="23" t="s">
        <v>427</v>
      </c>
      <c r="D2275" s="23" t="s">
        <v>2206</v>
      </c>
      <c r="I2275" s="20" t="e">
        <f t="shared" si="35"/>
        <v>#N/A</v>
      </c>
      <c r="J2275" t="str">
        <f t="array" ref="J2275">IFERROR(INDEX($D$2:$D$3093, SMALL(IF($I$2:$I$3093 = 1, ROW($I$2:$I$3093) - ROW($I$2) + 1), ROWS($I$2:$I2275))), "")</f>
        <v/>
      </c>
      <c r="K2275" s="23"/>
    </row>
    <row r="2276" spans="1:11">
      <c r="A2276" s="22" t="s">
        <v>425</v>
      </c>
      <c r="B2276" s="23" t="s">
        <v>424</v>
      </c>
      <c r="C2276" s="23" t="s">
        <v>505</v>
      </c>
      <c r="D2276" s="23" t="s">
        <v>765</v>
      </c>
      <c r="I2276" s="20" t="e">
        <f t="shared" si="35"/>
        <v>#N/A</v>
      </c>
      <c r="J2276" t="str">
        <f t="array" ref="J2276">IFERROR(INDEX($D$2:$D$3093, SMALL(IF($I$2:$I$3093 = 1, ROW($I$2:$I$3093) - ROW($I$2) + 1), ROWS($I$2:$I2276))), "")</f>
        <v/>
      </c>
      <c r="K2276" s="23"/>
    </row>
    <row r="2277" spans="1:11">
      <c r="A2277" s="22" t="s">
        <v>425</v>
      </c>
      <c r="B2277" s="23" t="s">
        <v>430</v>
      </c>
      <c r="C2277" s="23" t="s">
        <v>453</v>
      </c>
      <c r="D2277" s="23" t="s">
        <v>934</v>
      </c>
      <c r="I2277" s="20" t="e">
        <f t="shared" si="35"/>
        <v>#N/A</v>
      </c>
      <c r="J2277" t="str">
        <f t="array" ref="J2277">IFERROR(INDEX($D$2:$D$3093, SMALL(IF($I$2:$I$3093 = 1, ROW($I$2:$I$3093) - ROW($I$2) + 1), ROWS($I$2:$I2277))), "")</f>
        <v/>
      </c>
      <c r="K2277" s="23"/>
    </row>
    <row r="2278" spans="1:11">
      <c r="A2278" s="22" t="s">
        <v>437</v>
      </c>
      <c r="B2278" s="23" t="s">
        <v>431</v>
      </c>
      <c r="C2278" s="23" t="s">
        <v>437</v>
      </c>
      <c r="D2278" s="23" t="s">
        <v>2586</v>
      </c>
      <c r="I2278" s="20" t="e">
        <f t="shared" si="35"/>
        <v>#N/A</v>
      </c>
      <c r="J2278" t="str">
        <f t="array" ref="J2278">IFERROR(INDEX($D$2:$D$3093, SMALL(IF($I$2:$I$3093 = 1, ROW($I$2:$I$3093) - ROW($I$2) + 1), ROWS($I$2:$I2278))), "")</f>
        <v/>
      </c>
      <c r="K2278" s="23"/>
    </row>
    <row r="2279" spans="1:11">
      <c r="A2279" s="22" t="s">
        <v>437</v>
      </c>
      <c r="B2279" s="23" t="s">
        <v>431</v>
      </c>
      <c r="C2279" s="23" t="s">
        <v>438</v>
      </c>
      <c r="D2279" s="23" t="s">
        <v>2587</v>
      </c>
      <c r="I2279" s="20" t="e">
        <f t="shared" si="35"/>
        <v>#N/A</v>
      </c>
      <c r="J2279" t="str">
        <f t="array" ref="J2279">IFERROR(INDEX($D$2:$D$3093, SMALL(IF($I$2:$I$3093 = 1, ROW($I$2:$I$3093) - ROW($I$2) + 1), ROWS($I$2:$I2279))), "")</f>
        <v/>
      </c>
      <c r="K2279" s="23"/>
    </row>
    <row r="2280" spans="1:11">
      <c r="A2280" s="22" t="s">
        <v>533</v>
      </c>
      <c r="B2280" s="23" t="s">
        <v>431</v>
      </c>
      <c r="C2280" s="23" t="s">
        <v>442</v>
      </c>
      <c r="D2280" s="23" t="s">
        <v>1186</v>
      </c>
      <c r="I2280" s="20" t="e">
        <f t="shared" si="35"/>
        <v>#N/A</v>
      </c>
      <c r="J2280" t="str">
        <f t="array" ref="J2280">IFERROR(INDEX($D$2:$D$3093, SMALL(IF($I$2:$I$3093 = 1, ROW($I$2:$I$3093) - ROW($I$2) + 1), ROWS($I$2:$I2280))), "")</f>
        <v/>
      </c>
      <c r="K2280" s="23"/>
    </row>
    <row r="2281" spans="1:11">
      <c r="A2281" s="22" t="s">
        <v>425</v>
      </c>
      <c r="B2281" s="23" t="s">
        <v>429</v>
      </c>
      <c r="C2281" s="23" t="s">
        <v>494</v>
      </c>
      <c r="D2281" s="23" t="s">
        <v>908</v>
      </c>
      <c r="I2281" s="20" t="e">
        <f t="shared" si="35"/>
        <v>#N/A</v>
      </c>
      <c r="J2281" t="str">
        <f t="array" ref="J2281">IFERROR(INDEX($D$2:$D$3093, SMALL(IF($I$2:$I$3093 = 1, ROW($I$2:$I$3093) - ROW($I$2) + 1), ROWS($I$2:$I2281))), "")</f>
        <v/>
      </c>
      <c r="K2281" s="23"/>
    </row>
    <row r="2282" spans="1:11">
      <c r="A2282" s="22" t="s">
        <v>425</v>
      </c>
      <c r="B2282" s="23" t="s">
        <v>426</v>
      </c>
      <c r="C2282" s="23" t="s">
        <v>446</v>
      </c>
      <c r="D2282" s="23" t="s">
        <v>846</v>
      </c>
      <c r="I2282" s="20" t="e">
        <f t="shared" si="35"/>
        <v>#N/A</v>
      </c>
      <c r="J2282" t="str">
        <f t="array" ref="J2282">IFERROR(INDEX($D$2:$D$3093, SMALL(IF($I$2:$I$3093 = 1, ROW($I$2:$I$3093) - ROW($I$2) + 1), ROWS($I$2:$I2282))), "")</f>
        <v/>
      </c>
      <c r="K2282" s="23"/>
    </row>
    <row r="2283" spans="1:11">
      <c r="A2283" s="22" t="s">
        <v>423</v>
      </c>
      <c r="B2283" s="23" t="s">
        <v>430</v>
      </c>
      <c r="C2283" s="23" t="s">
        <v>454</v>
      </c>
      <c r="D2283" s="23" t="s">
        <v>592</v>
      </c>
      <c r="I2283" s="20" t="e">
        <f t="shared" si="35"/>
        <v>#N/A</v>
      </c>
      <c r="J2283" t="str">
        <f t="array" ref="J2283">IFERROR(INDEX($D$2:$D$3093, SMALL(IF($I$2:$I$3093 = 1, ROW($I$2:$I$3093) - ROW($I$2) + 1), ROWS($I$2:$I2283))), "")</f>
        <v/>
      </c>
      <c r="K2283" s="23"/>
    </row>
    <row r="2284" spans="1:11">
      <c r="A2284" s="22" t="s">
        <v>423</v>
      </c>
      <c r="B2284" s="23" t="s">
        <v>533</v>
      </c>
      <c r="C2284" s="23" t="s">
        <v>444</v>
      </c>
      <c r="D2284" s="23" t="s">
        <v>556</v>
      </c>
      <c r="I2284" s="20" t="e">
        <f t="shared" si="35"/>
        <v>#N/A</v>
      </c>
      <c r="J2284" t="str">
        <f t="array" ref="J2284">IFERROR(INDEX($D$2:$D$3093, SMALL(IF($I$2:$I$3093 = 1, ROW($I$2:$I$3093) - ROW($I$2) + 1), ROWS($I$2:$I2284))), "")</f>
        <v/>
      </c>
      <c r="K2284" s="23"/>
    </row>
    <row r="2285" spans="1:11">
      <c r="A2285" s="22" t="s">
        <v>423</v>
      </c>
      <c r="B2285" s="23" t="s">
        <v>429</v>
      </c>
      <c r="C2285" s="23" t="s">
        <v>430</v>
      </c>
      <c r="D2285" s="23" t="s">
        <v>579</v>
      </c>
      <c r="I2285" s="20" t="e">
        <f t="shared" si="35"/>
        <v>#N/A</v>
      </c>
      <c r="J2285" t="str">
        <f t="array" ref="J2285">IFERROR(INDEX($D$2:$D$3093, SMALL(IF($I$2:$I$3093 = 1, ROW($I$2:$I$3093) - ROW($I$2) + 1), ROWS($I$2:$I2285))), "")</f>
        <v/>
      </c>
      <c r="K2285" s="23"/>
    </row>
    <row r="2286" spans="1:11">
      <c r="A2286" s="22" t="s">
        <v>425</v>
      </c>
      <c r="B2286" s="23" t="s">
        <v>432</v>
      </c>
      <c r="C2286" s="23" t="s">
        <v>445</v>
      </c>
      <c r="D2286" s="23" t="s">
        <v>956</v>
      </c>
      <c r="I2286" s="20" t="e">
        <f t="shared" si="35"/>
        <v>#N/A</v>
      </c>
      <c r="J2286" t="str">
        <f t="array" ref="J2286">IFERROR(INDEX($D$2:$D$3093, SMALL(IF($I$2:$I$3093 = 1, ROW($I$2:$I$3093) - ROW($I$2) + 1), ROWS($I$2:$I2286))), "")</f>
        <v/>
      </c>
      <c r="K2286" s="23"/>
    </row>
    <row r="2287" spans="1:11">
      <c r="A2287" s="22" t="s">
        <v>427</v>
      </c>
      <c r="B2287" s="23" t="s">
        <v>424</v>
      </c>
      <c r="C2287" s="23" t="s">
        <v>441</v>
      </c>
      <c r="D2287" s="23" t="s">
        <v>1347</v>
      </c>
      <c r="I2287" s="20" t="e">
        <f t="shared" si="35"/>
        <v>#N/A</v>
      </c>
      <c r="J2287" t="str">
        <f t="array" ref="J2287">IFERROR(INDEX($D$2:$D$3093, SMALL(IF($I$2:$I$3093 = 1, ROW($I$2:$I$3093) - ROW($I$2) + 1), ROWS($I$2:$I2287))), "")</f>
        <v/>
      </c>
      <c r="K2287" s="23"/>
    </row>
    <row r="2288" spans="1:11">
      <c r="A2288" s="22" t="s">
        <v>426</v>
      </c>
      <c r="B2288" s="23" t="s">
        <v>425</v>
      </c>
      <c r="C2288" s="23" t="s">
        <v>454</v>
      </c>
      <c r="D2288" s="23" t="s">
        <v>1254</v>
      </c>
      <c r="I2288" s="20" t="e">
        <f t="shared" si="35"/>
        <v>#N/A</v>
      </c>
      <c r="J2288" t="str">
        <f t="array" ref="J2288">IFERROR(INDEX($D$2:$D$3093, SMALL(IF($I$2:$I$3093 = 1, ROW($I$2:$I$3093) - ROW($I$2) + 1), ROWS($I$2:$I2288))), "")</f>
        <v/>
      </c>
      <c r="K2288" s="23"/>
    </row>
    <row r="2289" spans="1:11">
      <c r="A2289" s="22" t="s">
        <v>436</v>
      </c>
      <c r="B2289" s="23" t="s">
        <v>425</v>
      </c>
      <c r="C2289" s="23" t="s">
        <v>434</v>
      </c>
      <c r="D2289" s="23" t="s">
        <v>2365</v>
      </c>
      <c r="I2289" s="20" t="e">
        <f t="shared" si="35"/>
        <v>#N/A</v>
      </c>
      <c r="J2289" t="str">
        <f t="array" ref="J2289">IFERROR(INDEX($D$2:$D$3093, SMALL(IF($I$2:$I$3093 = 1, ROW($I$2:$I$3093) - ROW($I$2) + 1), ROWS($I$2:$I2289))), "")</f>
        <v/>
      </c>
      <c r="K2289" s="23"/>
    </row>
    <row r="2290" spans="1:11">
      <c r="A2290" s="22" t="s">
        <v>439</v>
      </c>
      <c r="B2290" s="23" t="s">
        <v>442</v>
      </c>
      <c r="C2290" s="23" t="s">
        <v>449</v>
      </c>
      <c r="D2290" s="23" t="s">
        <v>2947</v>
      </c>
      <c r="I2290" s="20" t="e">
        <f t="shared" si="35"/>
        <v>#N/A</v>
      </c>
      <c r="J2290" t="str">
        <f t="array" ref="J2290">IFERROR(INDEX($D$2:$D$3093, SMALL(IF($I$2:$I$3093 = 1, ROW($I$2:$I$3093) - ROW($I$2) + 1), ROWS($I$2:$I2290))), "")</f>
        <v/>
      </c>
      <c r="K2290" s="23"/>
    </row>
    <row r="2291" spans="1:11">
      <c r="A2291" s="22" t="s">
        <v>432</v>
      </c>
      <c r="B2291" s="23" t="s">
        <v>426</v>
      </c>
      <c r="C2291" s="23" t="s">
        <v>428</v>
      </c>
      <c r="D2291" s="23" t="s">
        <v>1897</v>
      </c>
      <c r="I2291" s="20" t="e">
        <f t="shared" si="35"/>
        <v>#N/A</v>
      </c>
      <c r="J2291" t="str">
        <f t="array" ref="J2291">IFERROR(INDEX($D$2:$D$3093, SMALL(IF($I$2:$I$3093 = 1, ROW($I$2:$I$3093) - ROW($I$2) + 1), ROWS($I$2:$I2291))), "")</f>
        <v/>
      </c>
      <c r="K2291" s="23"/>
    </row>
    <row r="2292" spans="1:11">
      <c r="A2292" s="22" t="s">
        <v>437</v>
      </c>
      <c r="B2292" s="23" t="s">
        <v>430</v>
      </c>
      <c r="C2292" s="23" t="s">
        <v>461</v>
      </c>
      <c r="D2292" s="23" t="s">
        <v>2572</v>
      </c>
      <c r="I2292" s="20" t="e">
        <f t="shared" si="35"/>
        <v>#N/A</v>
      </c>
      <c r="J2292" t="str">
        <f t="array" ref="J2292">IFERROR(INDEX($D$2:$D$3093, SMALL(IF($I$2:$I$3093 = 1, ROW($I$2:$I$3093) - ROW($I$2) + 1), ROWS($I$2:$I2292))), "")</f>
        <v/>
      </c>
      <c r="K2292" s="23"/>
    </row>
    <row r="2293" spans="1:11">
      <c r="A2293" s="22" t="s">
        <v>438</v>
      </c>
      <c r="B2293" s="23" t="s">
        <v>423</v>
      </c>
      <c r="C2293" s="23" t="s">
        <v>441</v>
      </c>
      <c r="D2293" s="23" t="s">
        <v>2597</v>
      </c>
      <c r="I2293" s="20" t="e">
        <f t="shared" si="35"/>
        <v>#N/A</v>
      </c>
      <c r="J2293" t="str">
        <f t="array" ref="J2293">IFERROR(INDEX($D$2:$D$3093, SMALL(IF($I$2:$I$3093 = 1, ROW($I$2:$I$3093) - ROW($I$2) + 1), ROWS($I$2:$I2293))), "")</f>
        <v/>
      </c>
      <c r="K2293" s="23"/>
    </row>
    <row r="2294" spans="1:11">
      <c r="A2294" s="22" t="s">
        <v>432</v>
      </c>
      <c r="B2294" s="23" t="s">
        <v>431</v>
      </c>
      <c r="C2294" s="23" t="s">
        <v>434</v>
      </c>
      <c r="D2294" s="23" t="s">
        <v>1943</v>
      </c>
      <c r="I2294" s="20" t="e">
        <f t="shared" si="35"/>
        <v>#N/A</v>
      </c>
      <c r="J2294" t="str">
        <f t="array" ref="J2294">IFERROR(INDEX($D$2:$D$3093, SMALL(IF($I$2:$I$3093 = 1, ROW($I$2:$I$3093) - ROW($I$2) + 1), ROWS($I$2:$I2294))), "")</f>
        <v/>
      </c>
      <c r="K2294" s="23"/>
    </row>
    <row r="2295" spans="1:11">
      <c r="A2295" s="22" t="s">
        <v>430</v>
      </c>
      <c r="B2295" s="23" t="s">
        <v>433</v>
      </c>
      <c r="C2295" s="23" t="s">
        <v>451</v>
      </c>
      <c r="D2295" s="23" t="s">
        <v>1743</v>
      </c>
      <c r="I2295" s="20" t="e">
        <f t="shared" si="35"/>
        <v>#N/A</v>
      </c>
      <c r="J2295" t="str">
        <f t="array" ref="J2295">IFERROR(INDEX($D$2:$D$3093, SMALL(IF($I$2:$I$3093 = 1, ROW($I$2:$I$3093) - ROW($I$2) + 1), ROWS($I$2:$I2295))), "")</f>
        <v/>
      </c>
      <c r="K2295" s="23"/>
    </row>
    <row r="2296" spans="1:11">
      <c r="A2296" s="22" t="s">
        <v>432</v>
      </c>
      <c r="B2296" s="23" t="s">
        <v>423</v>
      </c>
      <c r="C2296" s="23" t="s">
        <v>441</v>
      </c>
      <c r="D2296" s="23" t="s">
        <v>1878</v>
      </c>
      <c r="I2296" s="20" t="e">
        <f t="shared" si="35"/>
        <v>#N/A</v>
      </c>
      <c r="J2296" t="str">
        <f t="array" ref="J2296">IFERROR(INDEX($D$2:$D$3093, SMALL(IF($I$2:$I$3093 = 1, ROW($I$2:$I$3093) - ROW($I$2) + 1), ROWS($I$2:$I2296))), "")</f>
        <v/>
      </c>
      <c r="K2296" s="23"/>
    </row>
    <row r="2297" spans="1:11">
      <c r="A2297" s="22" t="s">
        <v>425</v>
      </c>
      <c r="B2297" s="23" t="s">
        <v>433</v>
      </c>
      <c r="C2297" s="23" t="s">
        <v>470</v>
      </c>
      <c r="D2297" s="23" t="s">
        <v>983</v>
      </c>
      <c r="I2297" s="20" t="e">
        <f t="shared" si="35"/>
        <v>#N/A</v>
      </c>
      <c r="J2297" t="str">
        <f t="array" ref="J2297">IFERROR(INDEX($D$2:$D$3093, SMALL(IF($I$2:$I$3093 = 1, ROW($I$2:$I$3093) - ROW($I$2) + 1), ROWS($I$2:$I2297))), "")</f>
        <v/>
      </c>
      <c r="K2297" s="23"/>
    </row>
    <row r="2298" spans="1:11">
      <c r="A2298" s="22" t="s">
        <v>425</v>
      </c>
      <c r="B2298" s="23" t="s">
        <v>424</v>
      </c>
      <c r="C2298" s="23" t="s">
        <v>506</v>
      </c>
      <c r="D2298" s="23" t="s">
        <v>766</v>
      </c>
      <c r="I2298" s="20" t="e">
        <f t="shared" si="35"/>
        <v>#N/A</v>
      </c>
      <c r="J2298" t="str">
        <f t="array" ref="J2298">IFERROR(INDEX($D$2:$D$3093, SMALL(IF($I$2:$I$3093 = 1, ROW($I$2:$I$3093) - ROW($I$2) + 1), ROWS($I$2:$I2298))), "")</f>
        <v/>
      </c>
      <c r="K2298" s="23"/>
    </row>
    <row r="2299" spans="1:11">
      <c r="A2299" s="22" t="s">
        <v>434</v>
      </c>
      <c r="B2299" s="23" t="s">
        <v>435</v>
      </c>
      <c r="C2299" s="23" t="s">
        <v>455</v>
      </c>
      <c r="D2299" s="23" t="s">
        <v>2201</v>
      </c>
      <c r="I2299" s="20" t="e">
        <f t="shared" si="35"/>
        <v>#N/A</v>
      </c>
      <c r="J2299" t="str">
        <f t="array" ref="J2299">IFERROR(INDEX($D$2:$D$3093, SMALL(IF($I$2:$I$3093 = 1, ROW($I$2:$I$3093) - ROW($I$2) + 1), ROWS($I$2:$I2299))), "")</f>
        <v/>
      </c>
      <c r="K2299" s="23"/>
    </row>
    <row r="2300" spans="1:11">
      <c r="A2300" s="22" t="s">
        <v>425</v>
      </c>
      <c r="B2300" s="23" t="s">
        <v>434</v>
      </c>
      <c r="C2300" s="23" t="s">
        <v>476</v>
      </c>
      <c r="D2300" s="23" t="s">
        <v>1010</v>
      </c>
      <c r="I2300" s="20" t="e">
        <f t="shared" si="35"/>
        <v>#N/A</v>
      </c>
      <c r="J2300" t="str">
        <f t="array" ref="J2300">IFERROR(INDEX($D$2:$D$3093, SMALL(IF($I$2:$I$3093 = 1, ROW($I$2:$I$3093) - ROW($I$2) + 1), ROWS($I$2:$I2300))), "")</f>
        <v/>
      </c>
      <c r="K2300" s="23"/>
    </row>
    <row r="2301" spans="1:11">
      <c r="A2301" s="22" t="s">
        <v>438</v>
      </c>
      <c r="B2301" s="23" t="s">
        <v>428</v>
      </c>
      <c r="C2301" s="23" t="s">
        <v>431</v>
      </c>
      <c r="D2301" s="23" t="s">
        <v>2674</v>
      </c>
      <c r="I2301" s="20" t="e">
        <f t="shared" si="35"/>
        <v>#N/A</v>
      </c>
      <c r="J2301" t="str">
        <f t="array" ref="J2301">IFERROR(INDEX($D$2:$D$3093, SMALL(IF($I$2:$I$3093 = 1, ROW($I$2:$I$3093) - ROW($I$2) + 1), ROWS($I$2:$I2301))), "")</f>
        <v/>
      </c>
      <c r="K2301" s="23"/>
    </row>
    <row r="2302" spans="1:11">
      <c r="A2302" s="22" t="s">
        <v>439</v>
      </c>
      <c r="B2302" s="23" t="s">
        <v>437</v>
      </c>
      <c r="C2302" s="23" t="s">
        <v>441</v>
      </c>
      <c r="D2302" s="23" t="s">
        <v>2897</v>
      </c>
      <c r="I2302" s="20" t="e">
        <f t="shared" si="35"/>
        <v>#N/A</v>
      </c>
      <c r="J2302" t="str">
        <f t="array" ref="J2302">IFERROR(INDEX($D$2:$D$3093, SMALL(IF($I$2:$I$3093 = 1, ROW($I$2:$I$3093) - ROW($I$2) + 1), ROWS($I$2:$I2302))), "")</f>
        <v/>
      </c>
      <c r="K2302" s="23"/>
    </row>
    <row r="2303" spans="1:11">
      <c r="A2303" s="22" t="s">
        <v>439</v>
      </c>
      <c r="B2303" s="23" t="s">
        <v>430</v>
      </c>
      <c r="C2303" s="23" t="s">
        <v>431</v>
      </c>
      <c r="D2303" s="23" t="s">
        <v>2838</v>
      </c>
      <c r="I2303" s="20" t="e">
        <f t="shared" si="35"/>
        <v>#N/A</v>
      </c>
      <c r="J2303" t="str">
        <f t="array" ref="J2303">IFERROR(INDEX($D$2:$D$3093, SMALL(IF($I$2:$I$3093 = 1, ROW($I$2:$I$3093) - ROW($I$2) + 1), ROWS($I$2:$I2303))), "")</f>
        <v/>
      </c>
      <c r="K2303" s="23"/>
    </row>
    <row r="2304" spans="1:11">
      <c r="A2304" s="22" t="s">
        <v>425</v>
      </c>
      <c r="B2304" s="23" t="s">
        <v>426</v>
      </c>
      <c r="C2304" s="23" t="s">
        <v>447</v>
      </c>
      <c r="D2304" s="23" t="s">
        <v>847</v>
      </c>
      <c r="I2304" s="20" t="e">
        <f t="shared" si="35"/>
        <v>#N/A</v>
      </c>
      <c r="J2304" t="str">
        <f t="array" ref="J2304">IFERROR(INDEX($D$2:$D$3093, SMALL(IF($I$2:$I$3093 = 1, ROW($I$2:$I$3093) - ROW($I$2) + 1), ROWS($I$2:$I2304))), "")</f>
        <v/>
      </c>
      <c r="K2304" s="23"/>
    </row>
    <row r="2305" spans="1:11">
      <c r="A2305" s="22" t="s">
        <v>432</v>
      </c>
      <c r="B2305" s="23" t="s">
        <v>434</v>
      </c>
      <c r="C2305" s="23" t="s">
        <v>444</v>
      </c>
      <c r="D2305" s="23" t="s">
        <v>1966</v>
      </c>
      <c r="I2305" s="20" t="e">
        <f t="shared" si="35"/>
        <v>#N/A</v>
      </c>
      <c r="J2305" t="str">
        <f t="array" ref="J2305">IFERROR(INDEX($D$2:$D$3093, SMALL(IF($I$2:$I$3093 = 1, ROW($I$2:$I$3093) - ROW($I$2) + 1), ROWS($I$2:$I2305))), "")</f>
        <v/>
      </c>
      <c r="K2305" s="23"/>
    </row>
    <row r="2306" spans="1:11">
      <c r="A2306" s="22" t="s">
        <v>435</v>
      </c>
      <c r="B2306" s="23" t="s">
        <v>439</v>
      </c>
      <c r="C2306" s="23" t="s">
        <v>439</v>
      </c>
      <c r="D2306" s="23" t="s">
        <v>2330</v>
      </c>
      <c r="I2306" s="20" t="e">
        <f t="shared" si="35"/>
        <v>#N/A</v>
      </c>
      <c r="J2306" t="str">
        <f t="array" ref="J2306">IFERROR(INDEX($D$2:$D$3093, SMALL(IF($I$2:$I$3093 = 1, ROW($I$2:$I$3093) - ROW($I$2) + 1), ROWS($I$2:$I2306))), "")</f>
        <v/>
      </c>
      <c r="K2306" s="23"/>
    </row>
    <row r="2307" spans="1:11">
      <c r="A2307" s="22" t="s">
        <v>432</v>
      </c>
      <c r="B2307" s="23" t="s">
        <v>426</v>
      </c>
      <c r="C2307" s="23" t="s">
        <v>429</v>
      </c>
      <c r="D2307" s="23" t="s">
        <v>1898</v>
      </c>
      <c r="I2307" s="20" t="e">
        <f t="shared" ref="I2307:I2370" si="36">IF(AND(A2307=$G$6, B2307=$G$5), 1, 0)</f>
        <v>#N/A</v>
      </c>
      <c r="J2307" t="str">
        <f t="array" ref="J2307">IFERROR(INDEX($D$2:$D$3093, SMALL(IF($I$2:$I$3093 = 1, ROW($I$2:$I$3093) - ROW($I$2) + 1), ROWS($I$2:$I2307))), "")</f>
        <v/>
      </c>
      <c r="K2307" s="23"/>
    </row>
    <row r="2308" spans="1:11">
      <c r="A2308" s="22" t="s">
        <v>426</v>
      </c>
      <c r="B2308" s="23" t="s">
        <v>425</v>
      </c>
      <c r="C2308" s="23" t="s">
        <v>593</v>
      </c>
      <c r="D2308" s="23" t="s">
        <v>1255</v>
      </c>
      <c r="I2308" s="20" t="e">
        <f t="shared" si="36"/>
        <v>#N/A</v>
      </c>
      <c r="J2308" t="str">
        <f t="array" ref="J2308">IFERROR(INDEX($D$2:$D$3093, SMALL(IF($I$2:$I$3093 = 1, ROW($I$2:$I$3093) - ROW($I$2) + 1), ROWS($I$2:$I2308))), "")</f>
        <v/>
      </c>
      <c r="K2308" s="23"/>
    </row>
    <row r="2309" spans="1:11">
      <c r="A2309" s="22" t="s">
        <v>435</v>
      </c>
      <c r="B2309" s="23" t="s">
        <v>437</v>
      </c>
      <c r="C2309" s="23" t="s">
        <v>452</v>
      </c>
      <c r="D2309" s="23" t="s">
        <v>2317</v>
      </c>
      <c r="I2309" s="20" t="e">
        <f t="shared" si="36"/>
        <v>#N/A</v>
      </c>
      <c r="J2309" t="str">
        <f t="array" ref="J2309">IFERROR(INDEX($D$2:$D$3093, SMALL(IF($I$2:$I$3093 = 1, ROW($I$2:$I$3093) - ROW($I$2) + 1), ROWS($I$2:$I2309))), "")</f>
        <v/>
      </c>
      <c r="K2309" s="23"/>
    </row>
    <row r="2310" spans="1:11">
      <c r="A2310" s="22" t="s">
        <v>431</v>
      </c>
      <c r="B2310" s="23" t="s">
        <v>428</v>
      </c>
      <c r="C2310" s="23" t="s">
        <v>425</v>
      </c>
      <c r="D2310" s="23" t="s">
        <v>1815</v>
      </c>
      <c r="I2310" s="20" t="e">
        <f t="shared" si="36"/>
        <v>#N/A</v>
      </c>
      <c r="J2310" t="str">
        <f t="array" ref="J2310">IFERROR(INDEX($D$2:$D$3093, SMALL(IF($I$2:$I$3093 = 1, ROW($I$2:$I$3093) - ROW($I$2) + 1), ROWS($I$2:$I2310))), "")</f>
        <v/>
      </c>
      <c r="K2310" s="23"/>
    </row>
    <row r="2311" spans="1:11">
      <c r="A2311" s="22" t="s">
        <v>432</v>
      </c>
      <c r="B2311" s="23" t="s">
        <v>435</v>
      </c>
      <c r="C2311" s="23" t="s">
        <v>435</v>
      </c>
      <c r="D2311" s="23" t="s">
        <v>1973</v>
      </c>
      <c r="I2311" s="20" t="e">
        <f t="shared" si="36"/>
        <v>#N/A</v>
      </c>
      <c r="J2311" t="str">
        <f t="array" ref="J2311">IFERROR(INDEX($D$2:$D$3093, SMALL(IF($I$2:$I$3093 = 1, ROW($I$2:$I$3093) - ROW($I$2) + 1), ROWS($I$2:$I2311))), "")</f>
        <v/>
      </c>
      <c r="K2311" s="23"/>
    </row>
    <row r="2312" spans="1:11">
      <c r="A2312" s="22" t="s">
        <v>533</v>
      </c>
      <c r="B2312" s="23" t="s">
        <v>425</v>
      </c>
      <c r="C2312" s="23" t="s">
        <v>443</v>
      </c>
      <c r="D2312" s="23" t="s">
        <v>1079</v>
      </c>
      <c r="I2312" s="20" t="e">
        <f t="shared" si="36"/>
        <v>#N/A</v>
      </c>
      <c r="J2312" t="str">
        <f t="array" ref="J2312">IFERROR(INDEX($D$2:$D$3093, SMALL(IF($I$2:$I$3093 = 1, ROW($I$2:$I$3093) - ROW($I$2) + 1), ROWS($I$2:$I2312))), "")</f>
        <v/>
      </c>
      <c r="K2312" s="23"/>
    </row>
    <row r="2313" spans="1:11">
      <c r="A2313" s="22" t="s">
        <v>438</v>
      </c>
      <c r="B2313" s="23" t="s">
        <v>423</v>
      </c>
      <c r="C2313" s="23" t="s">
        <v>442</v>
      </c>
      <c r="D2313" s="23" t="s">
        <v>2598</v>
      </c>
      <c r="I2313" s="20" t="e">
        <f t="shared" si="36"/>
        <v>#N/A</v>
      </c>
      <c r="J2313" t="str">
        <f t="array" ref="J2313">IFERROR(INDEX($D$2:$D$3093, SMALL(IF($I$2:$I$3093 = 1, ROW($I$2:$I$3093) - ROW($I$2) + 1), ROWS($I$2:$I2313))), "")</f>
        <v/>
      </c>
      <c r="K2313" s="23"/>
    </row>
    <row r="2314" spans="1:11">
      <c r="A2314" s="22" t="s">
        <v>533</v>
      </c>
      <c r="B2314" s="23" t="s">
        <v>426</v>
      </c>
      <c r="C2314" s="23" t="s">
        <v>460</v>
      </c>
      <c r="D2314" s="23" t="s">
        <v>1107</v>
      </c>
      <c r="I2314" s="20" t="e">
        <f t="shared" si="36"/>
        <v>#N/A</v>
      </c>
      <c r="J2314" t="str">
        <f t="array" ref="J2314">IFERROR(INDEX($D$2:$D$3093, SMALL(IF($I$2:$I$3093 = 1, ROW($I$2:$I$3093) - ROW($I$2) + 1), ROWS($I$2:$I2314))), "")</f>
        <v/>
      </c>
      <c r="K2314" s="23"/>
    </row>
    <row r="2315" spans="1:11">
      <c r="A2315" s="22" t="s">
        <v>430</v>
      </c>
      <c r="B2315" s="23" t="s">
        <v>424</v>
      </c>
      <c r="C2315" s="23" t="s">
        <v>453</v>
      </c>
      <c r="D2315" s="23" t="s">
        <v>1593</v>
      </c>
      <c r="I2315" s="20" t="e">
        <f t="shared" si="36"/>
        <v>#N/A</v>
      </c>
      <c r="J2315" t="str">
        <f t="array" ref="J2315">IFERROR(INDEX($D$2:$D$3093, SMALL(IF($I$2:$I$3093 = 1, ROW($I$2:$I$3093) - ROW($I$2) + 1), ROWS($I$2:$I2315))), "")</f>
        <v/>
      </c>
      <c r="K2315" s="23"/>
    </row>
    <row r="2316" spans="1:11">
      <c r="A2316" s="22" t="s">
        <v>533</v>
      </c>
      <c r="B2316" s="23" t="s">
        <v>424</v>
      </c>
      <c r="C2316" s="23" t="s">
        <v>468</v>
      </c>
      <c r="D2316" s="23" t="s">
        <v>1063</v>
      </c>
      <c r="I2316" s="20" t="e">
        <f t="shared" si="36"/>
        <v>#N/A</v>
      </c>
      <c r="J2316" t="str">
        <f t="array" ref="J2316">IFERROR(INDEX($D$2:$D$3093, SMALL(IF($I$2:$I$3093 = 1, ROW($I$2:$I$3093) - ROW($I$2) + 1), ROWS($I$2:$I2316))), "")</f>
        <v/>
      </c>
      <c r="K2316" s="23"/>
    </row>
    <row r="2317" spans="1:11">
      <c r="A2317" s="22" t="s">
        <v>437</v>
      </c>
      <c r="B2317" s="23" t="s">
        <v>425</v>
      </c>
      <c r="C2317" s="23" t="s">
        <v>440</v>
      </c>
      <c r="D2317" s="23" t="s">
        <v>2456</v>
      </c>
      <c r="I2317" s="20" t="e">
        <f t="shared" si="36"/>
        <v>#N/A</v>
      </c>
      <c r="J2317" t="str">
        <f t="array" ref="J2317">IFERROR(INDEX($D$2:$D$3093, SMALL(IF($I$2:$I$3093 = 1, ROW($I$2:$I$3093) - ROW($I$2) + 1), ROWS($I$2:$I2317))), "")</f>
        <v/>
      </c>
      <c r="K2317" s="23"/>
    </row>
    <row r="2318" spans="1:11">
      <c r="A2318" s="22" t="s">
        <v>424</v>
      </c>
      <c r="B2318" s="23" t="s">
        <v>427</v>
      </c>
      <c r="C2318" s="23" t="s">
        <v>427</v>
      </c>
      <c r="D2318" s="23" t="s">
        <v>671</v>
      </c>
      <c r="I2318" s="20" t="e">
        <f t="shared" si="36"/>
        <v>#N/A</v>
      </c>
      <c r="J2318" t="str">
        <f t="array" ref="J2318">IFERROR(INDEX($D$2:$D$3093, SMALL(IF($I$2:$I$3093 = 1, ROW($I$2:$I$3093) - ROW($I$2) + 1), ROWS($I$2:$I2318))), "")</f>
        <v/>
      </c>
      <c r="K2318" s="23"/>
    </row>
    <row r="2319" spans="1:11">
      <c r="A2319" s="22" t="s">
        <v>426</v>
      </c>
      <c r="B2319" s="23" t="s">
        <v>424</v>
      </c>
      <c r="C2319" s="23" t="s">
        <v>447</v>
      </c>
      <c r="D2319" s="23" t="s">
        <v>1233</v>
      </c>
      <c r="I2319" s="20" t="e">
        <f t="shared" si="36"/>
        <v>#N/A</v>
      </c>
      <c r="J2319" t="str">
        <f t="array" ref="J2319">IFERROR(INDEX($D$2:$D$3093, SMALL(IF($I$2:$I$3093 = 1, ROW($I$2:$I$3093) - ROW($I$2) + 1), ROWS($I$2:$I2319))), "")</f>
        <v/>
      </c>
      <c r="K2319" s="23"/>
    </row>
    <row r="2320" spans="1:11">
      <c r="A2320" s="22" t="s">
        <v>434</v>
      </c>
      <c r="B2320" s="23" t="s">
        <v>433</v>
      </c>
      <c r="C2320" s="23" t="s">
        <v>438</v>
      </c>
      <c r="D2320" s="23" t="s">
        <v>2182</v>
      </c>
      <c r="I2320" s="20" t="e">
        <f t="shared" si="36"/>
        <v>#N/A</v>
      </c>
      <c r="J2320" t="str">
        <f t="array" ref="J2320">IFERROR(INDEX($D$2:$D$3093, SMALL(IF($I$2:$I$3093 = 1, ROW($I$2:$I$3093) - ROW($I$2) + 1), ROWS($I$2:$I2320))), "")</f>
        <v/>
      </c>
      <c r="K2320" s="23"/>
    </row>
    <row r="2321" spans="1:11">
      <c r="A2321" s="22" t="s">
        <v>423</v>
      </c>
      <c r="B2321" s="23" t="s">
        <v>438</v>
      </c>
      <c r="C2321" s="23" t="s">
        <v>431</v>
      </c>
      <c r="D2321" s="23" t="s">
        <v>631</v>
      </c>
      <c r="I2321" s="20" t="e">
        <f t="shared" si="36"/>
        <v>#N/A</v>
      </c>
      <c r="J2321" t="str">
        <f t="array" ref="J2321">IFERROR(INDEX($D$2:$D$3093, SMALL(IF($I$2:$I$3093 = 1, ROW($I$2:$I$3093) - ROW($I$2) + 1), ROWS($I$2:$I2321))), "")</f>
        <v/>
      </c>
      <c r="K2321" s="23"/>
    </row>
    <row r="2322" spans="1:11">
      <c r="A2322" s="22" t="s">
        <v>437</v>
      </c>
      <c r="B2322" s="23" t="s">
        <v>533</v>
      </c>
      <c r="C2322" s="23" t="s">
        <v>455</v>
      </c>
      <c r="D2322" s="23" t="s">
        <v>2476</v>
      </c>
      <c r="I2322" s="20" t="e">
        <f t="shared" si="36"/>
        <v>#N/A</v>
      </c>
      <c r="J2322" t="str">
        <f t="array" ref="J2322">IFERROR(INDEX($D$2:$D$3093, SMALL(IF($I$2:$I$3093 = 1, ROW($I$2:$I$3093) - ROW($I$2) + 1), ROWS($I$2:$I2322))), "")</f>
        <v/>
      </c>
      <c r="K2322" s="23"/>
    </row>
    <row r="2323" spans="1:11">
      <c r="A2323" s="22" t="s">
        <v>425</v>
      </c>
      <c r="B2323" s="23" t="s">
        <v>425</v>
      </c>
      <c r="C2323" s="23" t="s">
        <v>807</v>
      </c>
      <c r="D2323" s="23" t="s">
        <v>808</v>
      </c>
      <c r="I2323" s="20" t="e">
        <f t="shared" si="36"/>
        <v>#N/A</v>
      </c>
      <c r="J2323" t="str">
        <f t="array" ref="J2323">IFERROR(INDEX($D$2:$D$3093, SMALL(IF($I$2:$I$3093 = 1, ROW($I$2:$I$3093) - ROW($I$2) + 1), ROWS($I$2:$I2323))), "")</f>
        <v/>
      </c>
      <c r="K2323" s="23"/>
    </row>
    <row r="2324" spans="1:11">
      <c r="A2324" s="22" t="s">
        <v>430</v>
      </c>
      <c r="B2324" s="23" t="s">
        <v>425</v>
      </c>
      <c r="C2324" s="23" t="s">
        <v>445</v>
      </c>
      <c r="D2324" s="23" t="s">
        <v>1609</v>
      </c>
      <c r="I2324" s="20" t="e">
        <f t="shared" si="36"/>
        <v>#N/A</v>
      </c>
      <c r="J2324" t="str">
        <f t="array" ref="J2324">IFERROR(INDEX($D$2:$D$3093, SMALL(IF($I$2:$I$3093 = 1, ROW($I$2:$I$3093) - ROW($I$2) + 1), ROWS($I$2:$I2324))), "")</f>
        <v/>
      </c>
      <c r="K2324" s="23"/>
    </row>
    <row r="2325" spans="1:11">
      <c r="A2325" s="22" t="s">
        <v>439</v>
      </c>
      <c r="B2325" s="23" t="s">
        <v>426</v>
      </c>
      <c r="C2325" s="23" t="s">
        <v>448</v>
      </c>
      <c r="D2325" s="23" t="s">
        <v>2808</v>
      </c>
      <c r="I2325" s="20" t="e">
        <f t="shared" si="36"/>
        <v>#N/A</v>
      </c>
      <c r="J2325" t="str">
        <f t="array" ref="J2325">IFERROR(INDEX($D$2:$D$3093, SMALL(IF($I$2:$I$3093 = 1, ROW($I$2:$I$3093) - ROW($I$2) + 1), ROWS($I$2:$I2325))), "")</f>
        <v/>
      </c>
      <c r="K2325" s="23"/>
    </row>
    <row r="2326" spans="1:11">
      <c r="A2326" s="22" t="s">
        <v>427</v>
      </c>
      <c r="B2326" s="23" t="s">
        <v>423</v>
      </c>
      <c r="C2326" s="23" t="s">
        <v>440</v>
      </c>
      <c r="D2326" s="23" t="s">
        <v>1335</v>
      </c>
      <c r="I2326" s="20" t="e">
        <f t="shared" si="36"/>
        <v>#N/A</v>
      </c>
      <c r="J2326" t="str">
        <f t="array" ref="J2326">IFERROR(INDEX($D$2:$D$3093, SMALL(IF($I$2:$I$3093 = 1, ROW($I$2:$I$3093) - ROW($I$2) + 1), ROWS($I$2:$I2326))), "")</f>
        <v/>
      </c>
      <c r="K2326" s="23"/>
    </row>
    <row r="2327" spans="1:11">
      <c r="A2327" s="22" t="s">
        <v>427</v>
      </c>
      <c r="B2327" s="23" t="s">
        <v>423</v>
      </c>
      <c r="C2327" s="23" t="s">
        <v>441</v>
      </c>
      <c r="D2327" s="23" t="s">
        <v>1336</v>
      </c>
      <c r="I2327" s="20" t="e">
        <f t="shared" si="36"/>
        <v>#N/A</v>
      </c>
      <c r="J2327" t="str">
        <f t="array" ref="J2327">IFERROR(INDEX($D$2:$D$3093, SMALL(IF($I$2:$I$3093 = 1, ROW($I$2:$I$3093) - ROW($I$2) + 1), ROWS($I$2:$I2327))), "")</f>
        <v/>
      </c>
      <c r="K2327" s="23"/>
    </row>
    <row r="2328" spans="1:11">
      <c r="A2328" s="22" t="s">
        <v>426</v>
      </c>
      <c r="B2328" s="23" t="s">
        <v>430</v>
      </c>
      <c r="C2328" s="23" t="s">
        <v>436</v>
      </c>
      <c r="D2328" s="23" t="s">
        <v>1319</v>
      </c>
      <c r="I2328" s="20" t="e">
        <f t="shared" si="36"/>
        <v>#N/A</v>
      </c>
      <c r="J2328" t="str">
        <f t="array" ref="J2328">IFERROR(INDEX($D$2:$D$3093, SMALL(IF($I$2:$I$3093 = 1, ROW($I$2:$I$3093) - ROW($I$2) + 1), ROWS($I$2:$I2328))), "")</f>
        <v/>
      </c>
      <c r="K2328" s="23"/>
    </row>
    <row r="2329" spans="1:11">
      <c r="A2329" s="22" t="s">
        <v>434</v>
      </c>
      <c r="B2329" s="23" t="s">
        <v>426</v>
      </c>
      <c r="C2329" s="23" t="s">
        <v>448</v>
      </c>
      <c r="D2329" s="23" t="s">
        <v>2102</v>
      </c>
      <c r="I2329" s="20" t="e">
        <f t="shared" si="36"/>
        <v>#N/A</v>
      </c>
      <c r="J2329" t="str">
        <f t="array" ref="J2329">IFERROR(INDEX($D$2:$D$3093, SMALL(IF($I$2:$I$3093 = 1, ROW($I$2:$I$3093) - ROW($I$2) + 1), ROWS($I$2:$I2329))), "")</f>
        <v/>
      </c>
      <c r="K2329" s="23"/>
    </row>
    <row r="2330" spans="1:11">
      <c r="A2330" s="22" t="s">
        <v>438</v>
      </c>
      <c r="B2330" s="23" t="s">
        <v>430</v>
      </c>
      <c r="C2330" s="23" t="s">
        <v>429</v>
      </c>
      <c r="D2330" s="23" t="s">
        <v>2686</v>
      </c>
      <c r="I2330" s="20" t="e">
        <f t="shared" si="36"/>
        <v>#N/A</v>
      </c>
      <c r="J2330" t="str">
        <f t="array" ref="J2330">IFERROR(INDEX($D$2:$D$3093, SMALL(IF($I$2:$I$3093 = 1, ROW($I$2:$I$3093) - ROW($I$2) + 1), ROWS($I$2:$I2330))), "")</f>
        <v/>
      </c>
      <c r="K2330" s="23"/>
    </row>
    <row r="2331" spans="1:11">
      <c r="A2331" s="22" t="s">
        <v>425</v>
      </c>
      <c r="B2331" s="23" t="s">
        <v>431</v>
      </c>
      <c r="C2331" s="23" t="s">
        <v>439</v>
      </c>
      <c r="D2331" s="23" t="s">
        <v>945</v>
      </c>
      <c r="I2331" s="20" t="e">
        <f t="shared" si="36"/>
        <v>#N/A</v>
      </c>
      <c r="J2331" t="str">
        <f t="array" ref="J2331">IFERROR(INDEX($D$2:$D$3093, SMALL(IF($I$2:$I$3093 = 1, ROW($I$2:$I$3093) - ROW($I$2) + 1), ROWS($I$2:$I2331))), "")</f>
        <v/>
      </c>
      <c r="K2331" s="23"/>
    </row>
    <row r="2332" spans="1:11">
      <c r="A2332" s="22" t="s">
        <v>436</v>
      </c>
      <c r="B2332" s="23" t="s">
        <v>425</v>
      </c>
      <c r="C2332" s="23" t="s">
        <v>435</v>
      </c>
      <c r="D2332" s="23" t="s">
        <v>2366</v>
      </c>
      <c r="I2332" s="20" t="e">
        <f t="shared" si="36"/>
        <v>#N/A</v>
      </c>
      <c r="J2332" t="str">
        <f t="array" ref="J2332">IFERROR(INDEX($D$2:$D$3093, SMALL(IF($I$2:$I$3093 = 1, ROW($I$2:$I$3093) - ROW($I$2) + 1), ROWS($I$2:$I2332))), "")</f>
        <v/>
      </c>
      <c r="K2332" s="23"/>
    </row>
    <row r="2333" spans="1:11">
      <c r="A2333" s="22" t="s">
        <v>437</v>
      </c>
      <c r="B2333" s="23" t="s">
        <v>425</v>
      </c>
      <c r="C2333" s="23" t="s">
        <v>441</v>
      </c>
      <c r="D2333" s="23" t="s">
        <v>2457</v>
      </c>
      <c r="I2333" s="20" t="e">
        <f t="shared" si="36"/>
        <v>#N/A</v>
      </c>
      <c r="J2333" t="str">
        <f t="array" ref="J2333">IFERROR(INDEX($D$2:$D$3093, SMALL(IF($I$2:$I$3093 = 1, ROW($I$2:$I$3093) - ROW($I$2) + 1), ROWS($I$2:$I2333))), "")</f>
        <v/>
      </c>
      <c r="K2333" s="23"/>
    </row>
    <row r="2334" spans="1:11">
      <c r="A2334" s="22" t="s">
        <v>425</v>
      </c>
      <c r="B2334" s="23" t="s">
        <v>431</v>
      </c>
      <c r="C2334" s="23" t="s">
        <v>440</v>
      </c>
      <c r="D2334" s="23" t="s">
        <v>946</v>
      </c>
      <c r="I2334" s="20" t="e">
        <f t="shared" si="36"/>
        <v>#N/A</v>
      </c>
      <c r="J2334" t="str">
        <f t="array" ref="J2334">IFERROR(INDEX($D$2:$D$3093, SMALL(IF($I$2:$I$3093 = 1, ROW($I$2:$I$3093) - ROW($I$2) + 1), ROWS($I$2:$I2334))), "")</f>
        <v/>
      </c>
      <c r="K2334" s="23"/>
    </row>
    <row r="2335" spans="1:11">
      <c r="A2335" s="22" t="s">
        <v>425</v>
      </c>
      <c r="B2335" s="23" t="s">
        <v>424</v>
      </c>
      <c r="C2335" s="23" t="s">
        <v>507</v>
      </c>
      <c r="D2335" s="23" t="s">
        <v>767</v>
      </c>
      <c r="I2335" s="20" t="e">
        <f t="shared" si="36"/>
        <v>#N/A</v>
      </c>
      <c r="J2335" t="str">
        <f t="array" ref="J2335">IFERROR(INDEX($D$2:$D$3093, SMALL(IF($I$2:$I$3093 = 1, ROW($I$2:$I$3093) - ROW($I$2) + 1), ROWS($I$2:$I2335))), "")</f>
        <v/>
      </c>
      <c r="K2335" s="23"/>
    </row>
    <row r="2336" spans="1:11">
      <c r="A2336" s="22" t="s">
        <v>425</v>
      </c>
      <c r="B2336" s="23" t="s">
        <v>431</v>
      </c>
      <c r="C2336" s="23" t="s">
        <v>441</v>
      </c>
      <c r="D2336" s="23" t="s">
        <v>947</v>
      </c>
      <c r="I2336" s="20" t="e">
        <f t="shared" si="36"/>
        <v>#N/A</v>
      </c>
      <c r="J2336" t="str">
        <f t="array" ref="J2336">IFERROR(INDEX($D$2:$D$3093, SMALL(IF($I$2:$I$3093 = 1, ROW($I$2:$I$3093) - ROW($I$2) + 1), ROWS($I$2:$I2336))), "")</f>
        <v/>
      </c>
      <c r="K2336" s="23"/>
    </row>
    <row r="2337" spans="1:11">
      <c r="A2337" s="22" t="s">
        <v>430</v>
      </c>
      <c r="B2337" s="23" t="s">
        <v>533</v>
      </c>
      <c r="C2337" s="23" t="s">
        <v>441</v>
      </c>
      <c r="D2337" s="23" t="s">
        <v>1618</v>
      </c>
      <c r="I2337" s="20" t="e">
        <f t="shared" si="36"/>
        <v>#N/A</v>
      </c>
      <c r="J2337" t="str">
        <f t="array" ref="J2337">IFERROR(INDEX($D$2:$D$3093, SMALL(IF($I$2:$I$3093 = 1, ROW($I$2:$I$3093) - ROW($I$2) + 1), ROWS($I$2:$I2337))), "")</f>
        <v/>
      </c>
      <c r="K2337" s="23"/>
    </row>
    <row r="2338" spans="1:11">
      <c r="A2338" s="22" t="s">
        <v>427</v>
      </c>
      <c r="B2338" s="23" t="s">
        <v>425</v>
      </c>
      <c r="C2338" s="23" t="s">
        <v>593</v>
      </c>
      <c r="D2338" s="23" t="s">
        <v>1362</v>
      </c>
      <c r="I2338" s="20" t="e">
        <f t="shared" si="36"/>
        <v>#N/A</v>
      </c>
      <c r="J2338" t="str">
        <f t="array" ref="J2338">IFERROR(INDEX($D$2:$D$3093, SMALL(IF($I$2:$I$3093 = 1, ROW($I$2:$I$3093) - ROW($I$2) + 1), ROWS($I$2:$I2338))), "")</f>
        <v/>
      </c>
      <c r="K2338" s="23"/>
    </row>
    <row r="2339" spans="1:11">
      <c r="A2339" s="22" t="s">
        <v>427</v>
      </c>
      <c r="B2339" s="23" t="s">
        <v>423</v>
      </c>
      <c r="C2339" s="23" t="s">
        <v>442</v>
      </c>
      <c r="D2339" s="23" t="s">
        <v>1337</v>
      </c>
      <c r="I2339" s="20" t="e">
        <f t="shared" si="36"/>
        <v>#N/A</v>
      </c>
      <c r="J2339" t="str">
        <f t="array" ref="J2339">IFERROR(INDEX($D$2:$D$3093, SMALL(IF($I$2:$I$3093 = 1, ROW($I$2:$I$3093) - ROW($I$2) + 1), ROWS($I$2:$I2339))), "")</f>
        <v/>
      </c>
      <c r="K2339" s="23"/>
    </row>
    <row r="2340" spans="1:11">
      <c r="A2340" s="22" t="s">
        <v>431</v>
      </c>
      <c r="B2340" s="23" t="s">
        <v>430</v>
      </c>
      <c r="C2340" s="23" t="s">
        <v>453</v>
      </c>
      <c r="D2340" s="23" t="s">
        <v>1828</v>
      </c>
      <c r="I2340" s="20" t="e">
        <f t="shared" si="36"/>
        <v>#N/A</v>
      </c>
      <c r="J2340" t="str">
        <f t="array" ref="J2340">IFERROR(INDEX($D$2:$D$3093, SMALL(IF($I$2:$I$3093 = 1, ROW($I$2:$I$3093) - ROW($I$2) + 1), ROWS($I$2:$I2340))), "")</f>
        <v/>
      </c>
      <c r="K2340" s="23"/>
    </row>
    <row r="2341" spans="1:11">
      <c r="A2341" s="22" t="s">
        <v>429</v>
      </c>
      <c r="B2341" s="23" t="s">
        <v>435</v>
      </c>
      <c r="C2341" s="23" t="s">
        <v>431</v>
      </c>
      <c r="D2341" s="23" t="s">
        <v>1566</v>
      </c>
      <c r="I2341" s="20" t="e">
        <f t="shared" si="36"/>
        <v>#N/A</v>
      </c>
      <c r="J2341" t="str">
        <f t="array" ref="J2341">IFERROR(INDEX($D$2:$D$3093, SMALL(IF($I$2:$I$3093 = 1, ROW($I$2:$I$3093) - ROW($I$2) + 1), ROWS($I$2:$I2341))), "")</f>
        <v/>
      </c>
      <c r="K2341" s="23"/>
    </row>
    <row r="2342" spans="1:11">
      <c r="A2342" s="22" t="s">
        <v>429</v>
      </c>
      <c r="B2342" s="23" t="s">
        <v>426</v>
      </c>
      <c r="C2342" s="23" t="s">
        <v>428</v>
      </c>
      <c r="D2342" s="23" t="s">
        <v>1534</v>
      </c>
      <c r="I2342" s="20" t="e">
        <f t="shared" si="36"/>
        <v>#N/A</v>
      </c>
      <c r="J2342" t="str">
        <f t="array" ref="J2342">IFERROR(INDEX($D$2:$D$3093, SMALL(IF($I$2:$I$3093 = 1, ROW($I$2:$I$3093) - ROW($I$2) + 1), ROWS($I$2:$I2342))), "")</f>
        <v/>
      </c>
      <c r="K2342" s="23"/>
    </row>
    <row r="2343" spans="1:11">
      <c r="A2343" s="22" t="s">
        <v>425</v>
      </c>
      <c r="B2343" s="23" t="s">
        <v>429</v>
      </c>
      <c r="C2343" s="23" t="s">
        <v>495</v>
      </c>
      <c r="D2343" s="23" t="s">
        <v>909</v>
      </c>
      <c r="I2343" s="20" t="e">
        <f t="shared" si="36"/>
        <v>#N/A</v>
      </c>
      <c r="J2343" t="str">
        <f t="array" ref="J2343">IFERROR(INDEX($D$2:$D$3093, SMALL(IF($I$2:$I$3093 = 1, ROW($I$2:$I$3093) - ROW($I$2) + 1), ROWS($I$2:$I2343))), "")</f>
        <v/>
      </c>
      <c r="K2343" s="23"/>
    </row>
    <row r="2344" spans="1:11">
      <c r="A2344" s="22" t="s">
        <v>427</v>
      </c>
      <c r="B2344" s="23" t="s">
        <v>533</v>
      </c>
      <c r="C2344" s="23" t="s">
        <v>432</v>
      </c>
      <c r="D2344" s="23" t="s">
        <v>1374</v>
      </c>
      <c r="I2344" s="20" t="e">
        <f t="shared" si="36"/>
        <v>#N/A</v>
      </c>
      <c r="J2344" t="str">
        <f t="array" ref="J2344">IFERROR(INDEX($D$2:$D$3093, SMALL(IF($I$2:$I$3093 = 1, ROW($I$2:$I$3093) - ROW($I$2) + 1), ROWS($I$2:$I2344))), "")</f>
        <v/>
      </c>
      <c r="K2344" s="23"/>
    </row>
    <row r="2345" spans="1:11">
      <c r="A2345" s="22" t="s">
        <v>533</v>
      </c>
      <c r="B2345" s="23" t="s">
        <v>427</v>
      </c>
      <c r="C2345" s="23" t="s">
        <v>439</v>
      </c>
      <c r="D2345" s="23" t="s">
        <v>1118</v>
      </c>
      <c r="I2345" s="20" t="e">
        <f t="shared" si="36"/>
        <v>#N/A</v>
      </c>
      <c r="J2345" t="str">
        <f t="array" ref="J2345">IFERROR(INDEX($D$2:$D$3093, SMALL(IF($I$2:$I$3093 = 1, ROW($I$2:$I$3093) - ROW($I$2) + 1), ROWS($I$2:$I2345))), "")</f>
        <v/>
      </c>
      <c r="K2345" s="23"/>
    </row>
    <row r="2346" spans="1:11">
      <c r="A2346" s="22" t="s">
        <v>438</v>
      </c>
      <c r="B2346" s="23" t="s">
        <v>435</v>
      </c>
      <c r="C2346" s="23" t="s">
        <v>454</v>
      </c>
      <c r="D2346" s="23" t="s">
        <v>2751</v>
      </c>
      <c r="I2346" s="20" t="e">
        <f t="shared" si="36"/>
        <v>#N/A</v>
      </c>
      <c r="J2346" t="str">
        <f t="array" ref="J2346">IFERROR(INDEX($D$2:$D$3093, SMALL(IF($I$2:$I$3093 = 1, ROW($I$2:$I$3093) - ROW($I$2) + 1), ROWS($I$2:$I2346))), "")</f>
        <v/>
      </c>
      <c r="K2346" s="23"/>
    </row>
    <row r="2347" spans="1:11">
      <c r="A2347" s="22" t="s">
        <v>434</v>
      </c>
      <c r="B2347" s="23" t="s">
        <v>439</v>
      </c>
      <c r="C2347" s="23" t="s">
        <v>432</v>
      </c>
      <c r="D2347" s="23" t="s">
        <v>2238</v>
      </c>
      <c r="I2347" s="20" t="e">
        <f t="shared" si="36"/>
        <v>#N/A</v>
      </c>
      <c r="J2347" t="str">
        <f t="array" ref="J2347">IFERROR(INDEX($D$2:$D$3093, SMALL(IF($I$2:$I$3093 = 1, ROW($I$2:$I$3093) - ROW($I$2) + 1), ROWS($I$2:$I2347))), "")</f>
        <v/>
      </c>
      <c r="K2347" s="23"/>
    </row>
    <row r="2348" spans="1:11">
      <c r="A2348" s="22" t="s">
        <v>428</v>
      </c>
      <c r="B2348" s="23" t="s">
        <v>427</v>
      </c>
      <c r="C2348" s="23" t="s">
        <v>432</v>
      </c>
      <c r="D2348" s="23" t="s">
        <v>1499</v>
      </c>
      <c r="I2348" s="20" t="e">
        <f t="shared" si="36"/>
        <v>#N/A</v>
      </c>
      <c r="J2348" t="str">
        <f t="array" ref="J2348">IFERROR(INDEX($D$2:$D$3093, SMALL(IF($I$2:$I$3093 = 1, ROW($I$2:$I$3093) - ROW($I$2) + 1), ROWS($I$2:$I2348))), "")</f>
        <v/>
      </c>
      <c r="K2348" s="23"/>
    </row>
    <row r="2349" spans="1:11">
      <c r="A2349" s="22" t="s">
        <v>430</v>
      </c>
      <c r="B2349" s="23" t="s">
        <v>425</v>
      </c>
      <c r="C2349" s="23" t="s">
        <v>446</v>
      </c>
      <c r="D2349" s="23" t="s">
        <v>1610</v>
      </c>
      <c r="I2349" s="20" t="e">
        <f t="shared" si="36"/>
        <v>#N/A</v>
      </c>
      <c r="J2349" t="str">
        <f t="array" ref="J2349">IFERROR(INDEX($D$2:$D$3093, SMALL(IF($I$2:$I$3093 = 1, ROW($I$2:$I$3093) - ROW($I$2) + 1), ROWS($I$2:$I2349))), "")</f>
        <v/>
      </c>
      <c r="K2349" s="23"/>
    </row>
    <row r="2350" spans="1:11">
      <c r="A2350" s="22" t="s">
        <v>430</v>
      </c>
      <c r="B2350" s="23" t="s">
        <v>426</v>
      </c>
      <c r="C2350" s="23" t="s">
        <v>438</v>
      </c>
      <c r="D2350" s="23" t="s">
        <v>1626</v>
      </c>
      <c r="I2350" s="20" t="e">
        <f t="shared" si="36"/>
        <v>#N/A</v>
      </c>
      <c r="J2350" t="str">
        <f t="array" ref="J2350">IFERROR(INDEX($D$2:$D$3093, SMALL(IF($I$2:$I$3093 = 1, ROW($I$2:$I$3093) - ROW($I$2) + 1), ROWS($I$2:$I2350))), "")</f>
        <v/>
      </c>
      <c r="K2350" s="23"/>
    </row>
    <row r="2351" spans="1:11">
      <c r="A2351" s="22" t="s">
        <v>435</v>
      </c>
      <c r="B2351" s="23" t="s">
        <v>430</v>
      </c>
      <c r="C2351" s="23" t="s">
        <v>430</v>
      </c>
      <c r="D2351" s="23" t="s">
        <v>2277</v>
      </c>
      <c r="I2351" s="20" t="e">
        <f t="shared" si="36"/>
        <v>#N/A</v>
      </c>
      <c r="J2351" t="str">
        <f t="array" ref="J2351">IFERROR(INDEX($D$2:$D$3093, SMALL(IF($I$2:$I$3093 = 1, ROW($I$2:$I$3093) - ROW($I$2) + 1), ROWS($I$2:$I2351))), "")</f>
        <v/>
      </c>
      <c r="K2351" s="23"/>
    </row>
    <row r="2352" spans="1:11">
      <c r="A2352" s="22" t="s">
        <v>437</v>
      </c>
      <c r="B2352" s="23" t="s">
        <v>426</v>
      </c>
      <c r="C2352" s="23" t="s">
        <v>444</v>
      </c>
      <c r="D2352" s="23" t="s">
        <v>2490</v>
      </c>
      <c r="I2352" s="20" t="e">
        <f t="shared" si="36"/>
        <v>#N/A</v>
      </c>
      <c r="J2352" t="str">
        <f t="array" ref="J2352">IFERROR(INDEX($D$2:$D$3093, SMALL(IF($I$2:$I$3093 = 1, ROW($I$2:$I$3093) - ROW($I$2) + 1), ROWS($I$2:$I2352))), "")</f>
        <v/>
      </c>
      <c r="K2352" s="23"/>
    </row>
    <row r="2353" spans="1:11">
      <c r="A2353" s="22" t="s">
        <v>439</v>
      </c>
      <c r="B2353" s="23" t="s">
        <v>444</v>
      </c>
      <c r="C2353" s="23" t="s">
        <v>457</v>
      </c>
      <c r="D2353" s="23" t="s">
        <v>2976</v>
      </c>
      <c r="I2353" s="20" t="e">
        <f t="shared" si="36"/>
        <v>#N/A</v>
      </c>
      <c r="J2353" t="str">
        <f t="array" ref="J2353">IFERROR(INDEX($D$2:$D$3093, SMALL(IF($I$2:$I$3093 = 1, ROW($I$2:$I$3093) - ROW($I$2) + 1), ROWS($I$2:$I2353))), "")</f>
        <v/>
      </c>
      <c r="K2353" s="23"/>
    </row>
    <row r="2354" spans="1:11">
      <c r="A2354" s="22" t="s">
        <v>427</v>
      </c>
      <c r="B2354" s="23" t="s">
        <v>437</v>
      </c>
      <c r="C2354" s="23" t="s">
        <v>438</v>
      </c>
      <c r="D2354" s="23" t="s">
        <v>1458</v>
      </c>
      <c r="I2354" s="20" t="e">
        <f t="shared" si="36"/>
        <v>#N/A</v>
      </c>
      <c r="J2354" t="str">
        <f t="array" ref="J2354">IFERROR(INDEX($D$2:$D$3093, SMALL(IF($I$2:$I$3093 = 1, ROW($I$2:$I$3093) - ROW($I$2) + 1), ROWS($I$2:$I2354))), "")</f>
        <v/>
      </c>
      <c r="K2354" s="23"/>
    </row>
    <row r="2355" spans="1:11">
      <c r="A2355" s="22" t="s">
        <v>423</v>
      </c>
      <c r="B2355" s="23" t="s">
        <v>533</v>
      </c>
      <c r="C2355" s="23" t="s">
        <v>445</v>
      </c>
      <c r="D2355" s="23" t="s">
        <v>557</v>
      </c>
      <c r="I2355" s="20" t="e">
        <f t="shared" si="36"/>
        <v>#N/A</v>
      </c>
      <c r="J2355" t="str">
        <f t="array" ref="J2355">IFERROR(INDEX($D$2:$D$3093, SMALL(IF($I$2:$I$3093 = 1, ROW($I$2:$I$3093) - ROW($I$2) + 1), ROWS($I$2:$I2355))), "")</f>
        <v/>
      </c>
      <c r="K2355" s="23"/>
    </row>
    <row r="2356" spans="1:11">
      <c r="A2356" s="22" t="s">
        <v>426</v>
      </c>
      <c r="B2356" s="23" t="s">
        <v>425</v>
      </c>
      <c r="C2356" s="23" t="s">
        <v>455</v>
      </c>
      <c r="D2356" s="23" t="s">
        <v>1256</v>
      </c>
      <c r="I2356" s="20" t="e">
        <f t="shared" si="36"/>
        <v>#N/A</v>
      </c>
      <c r="J2356" t="str">
        <f t="array" ref="J2356">IFERROR(INDEX($D$2:$D$3093, SMALL(IF($I$2:$I$3093 = 1, ROW($I$2:$I$3093) - ROW($I$2) + 1), ROWS($I$2:$I2356))), "")</f>
        <v/>
      </c>
      <c r="K2356" s="23"/>
    </row>
    <row r="2357" spans="1:11">
      <c r="A2357" s="22" t="s">
        <v>427</v>
      </c>
      <c r="B2357" s="23" t="s">
        <v>424</v>
      </c>
      <c r="C2357" s="23" t="s">
        <v>442</v>
      </c>
      <c r="D2357" s="23" t="s">
        <v>1348</v>
      </c>
      <c r="I2357" s="20" t="e">
        <f t="shared" si="36"/>
        <v>#N/A</v>
      </c>
      <c r="J2357" t="str">
        <f t="array" ref="J2357">IFERROR(INDEX($D$2:$D$3093, SMALL(IF($I$2:$I$3093 = 1, ROW($I$2:$I$3093) - ROW($I$2) + 1), ROWS($I$2:$I2357))), "")</f>
        <v/>
      </c>
      <c r="K2357" s="23"/>
    </row>
    <row r="2358" spans="1:11">
      <c r="A2358" s="22" t="s">
        <v>431</v>
      </c>
      <c r="B2358" s="23" t="s">
        <v>423</v>
      </c>
      <c r="C2358" s="23" t="s">
        <v>443</v>
      </c>
      <c r="D2358" s="23" t="s">
        <v>1787</v>
      </c>
      <c r="I2358" s="20" t="e">
        <f t="shared" si="36"/>
        <v>#N/A</v>
      </c>
      <c r="J2358" t="str">
        <f t="array" ref="J2358">IFERROR(INDEX($D$2:$D$3093, SMALL(IF($I$2:$I$3093 = 1, ROW($I$2:$I$3093) - ROW($I$2) + 1), ROWS($I$2:$I2358))), "")</f>
        <v/>
      </c>
      <c r="K2358" s="23"/>
    </row>
    <row r="2359" spans="1:11">
      <c r="A2359" s="22" t="s">
        <v>437</v>
      </c>
      <c r="B2359" s="23" t="s">
        <v>427</v>
      </c>
      <c r="C2359" s="23" t="s">
        <v>447</v>
      </c>
      <c r="D2359" s="23" t="s">
        <v>2504</v>
      </c>
      <c r="I2359" s="20" t="e">
        <f t="shared" si="36"/>
        <v>#N/A</v>
      </c>
      <c r="J2359" t="str">
        <f t="array" ref="J2359">IFERROR(INDEX($D$2:$D$3093, SMALL(IF($I$2:$I$3093 = 1, ROW($I$2:$I$3093) - ROW($I$2) + 1), ROWS($I$2:$I2359))), "")</f>
        <v/>
      </c>
      <c r="K2359" s="23"/>
    </row>
    <row r="2360" spans="1:11">
      <c r="A2360" s="22" t="s">
        <v>433</v>
      </c>
      <c r="B2360" s="23" t="s">
        <v>427</v>
      </c>
      <c r="C2360" s="23" t="s">
        <v>428</v>
      </c>
      <c r="D2360" s="23" t="s">
        <v>1999</v>
      </c>
      <c r="I2360" s="20" t="e">
        <f t="shared" si="36"/>
        <v>#N/A</v>
      </c>
      <c r="J2360" t="str">
        <f t="array" ref="J2360">IFERROR(INDEX($D$2:$D$3093, SMALL(IF($I$2:$I$3093 = 1, ROW($I$2:$I$3093) - ROW($I$2) + 1), ROWS($I$2:$I2360))), "")</f>
        <v/>
      </c>
      <c r="K2360" s="23"/>
    </row>
    <row r="2361" spans="1:11">
      <c r="A2361" s="22" t="s">
        <v>425</v>
      </c>
      <c r="B2361" s="23" t="s">
        <v>424</v>
      </c>
      <c r="C2361" s="23" t="s">
        <v>508</v>
      </c>
      <c r="D2361" s="23" t="s">
        <v>768</v>
      </c>
      <c r="I2361" s="20" t="e">
        <f t="shared" si="36"/>
        <v>#N/A</v>
      </c>
      <c r="J2361" t="str">
        <f t="array" ref="J2361">IFERROR(INDEX($D$2:$D$3093, SMALL(IF($I$2:$I$3093 = 1, ROW($I$2:$I$3093) - ROW($I$2) + 1), ROWS($I$2:$I2361))), "")</f>
        <v/>
      </c>
      <c r="K2361" s="23"/>
    </row>
    <row r="2362" spans="1:11">
      <c r="A2362" s="22" t="s">
        <v>425</v>
      </c>
      <c r="B2362" s="23" t="s">
        <v>425</v>
      </c>
      <c r="C2362" s="23" t="s">
        <v>482</v>
      </c>
      <c r="D2362" s="23" t="s">
        <v>809</v>
      </c>
      <c r="I2362" s="20" t="e">
        <f t="shared" si="36"/>
        <v>#N/A</v>
      </c>
      <c r="J2362" t="str">
        <f t="array" ref="J2362">IFERROR(INDEX($D$2:$D$3093, SMALL(IF($I$2:$I$3093 = 1, ROW($I$2:$I$3093) - ROW($I$2) + 1), ROWS($I$2:$I2362))), "")</f>
        <v/>
      </c>
      <c r="K2362" s="23"/>
    </row>
    <row r="2363" spans="1:11">
      <c r="A2363" s="22" t="s">
        <v>434</v>
      </c>
      <c r="B2363" s="23" t="s">
        <v>426</v>
      </c>
      <c r="C2363" s="23" t="s">
        <v>449</v>
      </c>
      <c r="D2363" s="23" t="s">
        <v>2103</v>
      </c>
      <c r="I2363" s="20" t="e">
        <f t="shared" si="36"/>
        <v>#N/A</v>
      </c>
      <c r="J2363" t="str">
        <f t="array" ref="J2363">IFERROR(INDEX($D$2:$D$3093, SMALL(IF($I$2:$I$3093 = 1, ROW($I$2:$I$3093) - ROW($I$2) + 1), ROWS($I$2:$I2363))), "")</f>
        <v/>
      </c>
      <c r="K2363" s="23"/>
    </row>
    <row r="2364" spans="1:11">
      <c r="A2364" s="22" t="s">
        <v>426</v>
      </c>
      <c r="B2364" s="23" t="s">
        <v>430</v>
      </c>
      <c r="C2364" s="23" t="s">
        <v>437</v>
      </c>
      <c r="D2364" s="23" t="s">
        <v>1320</v>
      </c>
      <c r="I2364" s="20" t="e">
        <f t="shared" si="36"/>
        <v>#N/A</v>
      </c>
      <c r="J2364" t="str">
        <f t="array" ref="J2364">IFERROR(INDEX($D$2:$D$3093, SMALL(IF($I$2:$I$3093 = 1, ROW($I$2:$I$3093) - ROW($I$2) + 1), ROWS($I$2:$I2364))), "")</f>
        <v/>
      </c>
      <c r="K2364" s="23"/>
    </row>
    <row r="2365" spans="1:11">
      <c r="A2365" s="22" t="s">
        <v>533</v>
      </c>
      <c r="B2365" s="23" t="s">
        <v>433</v>
      </c>
      <c r="C2365" s="23" t="s">
        <v>456</v>
      </c>
      <c r="D2365" s="23" t="s">
        <v>1211</v>
      </c>
      <c r="I2365" s="20" t="e">
        <f t="shared" si="36"/>
        <v>#N/A</v>
      </c>
      <c r="J2365" t="str">
        <f t="array" ref="J2365">IFERROR(INDEX($D$2:$D$3093, SMALL(IF($I$2:$I$3093 = 1, ROW($I$2:$I$3093) - ROW($I$2) + 1), ROWS($I$2:$I2365))), "")</f>
        <v/>
      </c>
      <c r="K2365" s="23"/>
    </row>
    <row r="2366" spans="1:11">
      <c r="A2366" s="22" t="s">
        <v>439</v>
      </c>
      <c r="B2366" s="23" t="s">
        <v>424</v>
      </c>
      <c r="C2366" s="23" t="s">
        <v>429</v>
      </c>
      <c r="D2366" s="23" t="s">
        <v>2771</v>
      </c>
      <c r="I2366" s="20" t="e">
        <f t="shared" si="36"/>
        <v>#N/A</v>
      </c>
      <c r="J2366" t="str">
        <f t="array" ref="J2366">IFERROR(INDEX($D$2:$D$3093, SMALL(IF($I$2:$I$3093 = 1, ROW($I$2:$I$3093) - ROW($I$2) + 1), ROWS($I$2:$I2366))), "")</f>
        <v/>
      </c>
      <c r="K2366" s="23"/>
    </row>
    <row r="2367" spans="1:11">
      <c r="A2367" s="22" t="s">
        <v>434</v>
      </c>
      <c r="B2367" s="23" t="s">
        <v>429</v>
      </c>
      <c r="C2367" s="23" t="s">
        <v>432</v>
      </c>
      <c r="D2367" s="23" t="s">
        <v>2132</v>
      </c>
      <c r="I2367" s="20" t="e">
        <f t="shared" si="36"/>
        <v>#N/A</v>
      </c>
      <c r="J2367" t="str">
        <f t="array" ref="J2367">IFERROR(INDEX($D$2:$D$3093, SMALL(IF($I$2:$I$3093 = 1, ROW($I$2:$I$3093) - ROW($I$2) + 1), ROWS($I$2:$I2367))), "")</f>
        <v/>
      </c>
      <c r="K2367" s="23"/>
    </row>
    <row r="2368" spans="1:11">
      <c r="A2368" s="22" t="s">
        <v>427</v>
      </c>
      <c r="B2368" s="23" t="s">
        <v>436</v>
      </c>
      <c r="C2368" s="23" t="s">
        <v>434</v>
      </c>
      <c r="D2368" s="23" t="s">
        <v>1449</v>
      </c>
      <c r="I2368" s="20" t="e">
        <f t="shared" si="36"/>
        <v>#N/A</v>
      </c>
      <c r="J2368" t="str">
        <f t="array" ref="J2368">IFERROR(INDEX($D$2:$D$3093, SMALL(IF($I$2:$I$3093 = 1, ROW($I$2:$I$3093) - ROW($I$2) + 1), ROWS($I$2:$I2368))), "")</f>
        <v/>
      </c>
      <c r="K2368" s="23"/>
    </row>
    <row r="2369" spans="1:11">
      <c r="A2369" s="22" t="s">
        <v>439</v>
      </c>
      <c r="B2369" s="23" t="s">
        <v>431</v>
      </c>
      <c r="C2369" s="23" t="s">
        <v>435</v>
      </c>
      <c r="D2369" s="23" t="s">
        <v>2845</v>
      </c>
      <c r="I2369" s="20" t="e">
        <f t="shared" si="36"/>
        <v>#N/A</v>
      </c>
      <c r="J2369" t="str">
        <f t="array" ref="J2369">IFERROR(INDEX($D$2:$D$3093, SMALL(IF($I$2:$I$3093 = 1, ROW($I$2:$I$3093) - ROW($I$2) + 1), ROWS($I$2:$I2369))), "")</f>
        <v/>
      </c>
      <c r="K2369" s="23"/>
    </row>
    <row r="2370" spans="1:11">
      <c r="A2370" s="22" t="s">
        <v>432</v>
      </c>
      <c r="B2370" s="23" t="s">
        <v>434</v>
      </c>
      <c r="C2370" s="23" t="s">
        <v>445</v>
      </c>
      <c r="D2370" s="23" t="s">
        <v>1967</v>
      </c>
      <c r="I2370" s="20" t="e">
        <f t="shared" si="36"/>
        <v>#N/A</v>
      </c>
      <c r="J2370" t="str">
        <f t="array" ref="J2370">IFERROR(INDEX($D$2:$D$3093, SMALL(IF($I$2:$I$3093 = 1, ROW($I$2:$I$3093) - ROW($I$2) + 1), ROWS($I$2:$I2370))), "")</f>
        <v/>
      </c>
      <c r="K2370" s="23"/>
    </row>
    <row r="2371" spans="1:11">
      <c r="A2371" s="22" t="s">
        <v>425</v>
      </c>
      <c r="B2371" s="23" t="s">
        <v>424</v>
      </c>
      <c r="C2371" s="23" t="s">
        <v>509</v>
      </c>
      <c r="D2371" s="23" t="s">
        <v>769</v>
      </c>
      <c r="I2371" s="20" t="e">
        <f t="shared" ref="I2371:I2434" si="37">IF(AND(A2371=$G$6, B2371=$G$5), 1, 0)</f>
        <v>#N/A</v>
      </c>
      <c r="J2371" t="str">
        <f t="array" ref="J2371">IFERROR(INDEX($D$2:$D$3093, SMALL(IF($I$2:$I$3093 = 1, ROW($I$2:$I$3093) - ROW($I$2) + 1), ROWS($I$2:$I2371))), "")</f>
        <v/>
      </c>
      <c r="K2371" s="23"/>
    </row>
    <row r="2372" spans="1:11">
      <c r="A2372" s="22" t="s">
        <v>437</v>
      </c>
      <c r="B2372" s="23" t="s">
        <v>423</v>
      </c>
      <c r="C2372" s="23" t="s">
        <v>471</v>
      </c>
      <c r="D2372" s="23" t="s">
        <v>2428</v>
      </c>
      <c r="I2372" s="20" t="e">
        <f t="shared" si="37"/>
        <v>#N/A</v>
      </c>
      <c r="J2372" t="str">
        <f t="array" ref="J2372">IFERROR(INDEX($D$2:$D$3093, SMALL(IF($I$2:$I$3093 = 1, ROW($I$2:$I$3093) - ROW($I$2) + 1), ROWS($I$2:$I2372))), "")</f>
        <v/>
      </c>
      <c r="K2372" s="23"/>
    </row>
    <row r="2373" spans="1:11">
      <c r="A2373" s="22" t="s">
        <v>427</v>
      </c>
      <c r="B2373" s="23" t="s">
        <v>425</v>
      </c>
      <c r="C2373" s="23" t="s">
        <v>455</v>
      </c>
      <c r="D2373" s="23" t="s">
        <v>1363</v>
      </c>
      <c r="I2373" s="20" t="e">
        <f t="shared" si="37"/>
        <v>#N/A</v>
      </c>
      <c r="J2373" t="str">
        <f t="array" ref="J2373">IFERROR(INDEX($D$2:$D$3093, SMALL(IF($I$2:$I$3093 = 1, ROW($I$2:$I$3093) - ROW($I$2) + 1), ROWS($I$2:$I2373))), "")</f>
        <v/>
      </c>
      <c r="K2373" s="23"/>
    </row>
    <row r="2374" spans="1:11">
      <c r="A2374" s="22" t="s">
        <v>437</v>
      </c>
      <c r="B2374" s="23" t="s">
        <v>427</v>
      </c>
      <c r="C2374" s="23" t="s">
        <v>448</v>
      </c>
      <c r="D2374" s="23" t="s">
        <v>2505</v>
      </c>
      <c r="I2374" s="20" t="e">
        <f t="shared" si="37"/>
        <v>#N/A</v>
      </c>
      <c r="J2374" t="str">
        <f t="array" ref="J2374">IFERROR(INDEX($D$2:$D$3093, SMALL(IF($I$2:$I$3093 = 1, ROW($I$2:$I$3093) - ROW($I$2) + 1), ROWS($I$2:$I2374))), "")</f>
        <v/>
      </c>
      <c r="K2374" s="23"/>
    </row>
    <row r="2375" spans="1:11">
      <c r="A2375" s="22" t="s">
        <v>432</v>
      </c>
      <c r="B2375" s="23" t="s">
        <v>430</v>
      </c>
      <c r="C2375" s="23" t="s">
        <v>440</v>
      </c>
      <c r="D2375" s="23" t="s">
        <v>1936</v>
      </c>
      <c r="I2375" s="20" t="e">
        <f t="shared" si="37"/>
        <v>#N/A</v>
      </c>
      <c r="J2375" t="str">
        <f t="array" ref="J2375">IFERROR(INDEX($D$2:$D$3093, SMALL(IF($I$2:$I$3093 = 1, ROW($I$2:$I$3093) - ROW($I$2) + 1), ROWS($I$2:$I2375))), "")</f>
        <v/>
      </c>
      <c r="K2375" s="23"/>
    </row>
    <row r="2376" spans="1:11">
      <c r="A2376" s="22" t="s">
        <v>435</v>
      </c>
      <c r="B2376" s="23" t="s">
        <v>427</v>
      </c>
      <c r="C2376" s="23" t="s">
        <v>431</v>
      </c>
      <c r="D2376" s="23" t="s">
        <v>2265</v>
      </c>
      <c r="I2376" s="20" t="e">
        <f t="shared" si="37"/>
        <v>#N/A</v>
      </c>
      <c r="J2376" t="str">
        <f t="array" ref="J2376">IFERROR(INDEX($D$2:$D$3093, SMALL(IF($I$2:$I$3093 = 1, ROW($I$2:$I$3093) - ROW($I$2) + 1), ROWS($I$2:$I2376))), "")</f>
        <v/>
      </c>
      <c r="K2376" s="23"/>
    </row>
    <row r="2377" spans="1:11">
      <c r="A2377" s="22" t="s">
        <v>438</v>
      </c>
      <c r="B2377" s="23" t="s">
        <v>426</v>
      </c>
      <c r="C2377" s="23" t="s">
        <v>431</v>
      </c>
      <c r="D2377" s="23" t="s">
        <v>2649</v>
      </c>
      <c r="I2377" s="20" t="e">
        <f t="shared" si="37"/>
        <v>#N/A</v>
      </c>
      <c r="J2377" t="str">
        <f t="array" ref="J2377">IFERROR(INDEX($D$2:$D$3093, SMALL(IF($I$2:$I$3093 = 1, ROW($I$2:$I$3093) - ROW($I$2) + 1), ROWS($I$2:$I2377))), "")</f>
        <v/>
      </c>
      <c r="K2377" s="23"/>
    </row>
    <row r="2378" spans="1:11">
      <c r="A2378" s="22" t="s">
        <v>426</v>
      </c>
      <c r="B2378" s="23" t="s">
        <v>430</v>
      </c>
      <c r="C2378" s="23" t="s">
        <v>438</v>
      </c>
      <c r="D2378" s="23" t="s">
        <v>1321</v>
      </c>
      <c r="I2378" s="20" t="e">
        <f t="shared" si="37"/>
        <v>#N/A</v>
      </c>
      <c r="J2378" t="str">
        <f t="array" ref="J2378">IFERROR(INDEX($D$2:$D$3093, SMALL(IF($I$2:$I$3093 = 1, ROW($I$2:$I$3093) - ROW($I$2) + 1), ROWS($I$2:$I2378))), "")</f>
        <v/>
      </c>
      <c r="K2378" s="23"/>
    </row>
    <row r="2379" spans="1:11">
      <c r="A2379" s="22" t="s">
        <v>427</v>
      </c>
      <c r="B2379" s="23" t="s">
        <v>432</v>
      </c>
      <c r="C2379" s="23" t="s">
        <v>443</v>
      </c>
      <c r="D2379" s="23" t="s">
        <v>1420</v>
      </c>
      <c r="I2379" s="20" t="e">
        <f t="shared" si="37"/>
        <v>#N/A</v>
      </c>
      <c r="J2379" t="str">
        <f t="array" ref="J2379">IFERROR(INDEX($D$2:$D$3093, SMALL(IF($I$2:$I$3093 = 1, ROW($I$2:$I$3093) - ROW($I$2) + 1), ROWS($I$2:$I2379))), "")</f>
        <v/>
      </c>
      <c r="K2379" s="23"/>
    </row>
    <row r="2380" spans="1:11">
      <c r="A2380" s="22" t="s">
        <v>426</v>
      </c>
      <c r="B2380" s="23" t="s">
        <v>424</v>
      </c>
      <c r="C2380" s="23" t="s">
        <v>448</v>
      </c>
      <c r="D2380" s="23" t="s">
        <v>1234</v>
      </c>
      <c r="I2380" s="20" t="e">
        <f t="shared" si="37"/>
        <v>#N/A</v>
      </c>
      <c r="J2380" t="str">
        <f t="array" ref="J2380">IFERROR(INDEX($D$2:$D$3093, SMALL(IF($I$2:$I$3093 = 1, ROW($I$2:$I$3093) - ROW($I$2) + 1), ROWS($I$2:$I2380))), "")</f>
        <v/>
      </c>
      <c r="K2380" s="23"/>
    </row>
    <row r="2381" spans="1:11">
      <c r="A2381" s="22" t="s">
        <v>426</v>
      </c>
      <c r="B2381" s="23" t="s">
        <v>424</v>
      </c>
      <c r="C2381" s="23" t="s">
        <v>449</v>
      </c>
      <c r="D2381" s="23" t="s">
        <v>1235</v>
      </c>
      <c r="I2381" s="20" t="e">
        <f t="shared" si="37"/>
        <v>#N/A</v>
      </c>
      <c r="J2381" t="str">
        <f t="array" ref="J2381">IFERROR(INDEX($D$2:$D$3093, SMALL(IF($I$2:$I$3093 = 1, ROW($I$2:$I$3093) - ROW($I$2) + 1), ROWS($I$2:$I2381))), "")</f>
        <v/>
      </c>
      <c r="K2381" s="23"/>
    </row>
    <row r="2382" spans="1:11">
      <c r="A2382" s="22" t="s">
        <v>425</v>
      </c>
      <c r="B2382" s="23" t="s">
        <v>434</v>
      </c>
      <c r="C2382" s="23" t="s">
        <v>477</v>
      </c>
      <c r="D2382" s="23" t="s">
        <v>1011</v>
      </c>
      <c r="I2382" s="20" t="e">
        <f t="shared" si="37"/>
        <v>#N/A</v>
      </c>
      <c r="J2382" t="str">
        <f t="array" ref="J2382">IFERROR(INDEX($D$2:$D$3093, SMALL(IF($I$2:$I$3093 = 1, ROW($I$2:$I$3093) - ROW($I$2) + 1), ROWS($I$2:$I2382))), "")</f>
        <v/>
      </c>
      <c r="K2382" s="23"/>
    </row>
    <row r="2383" spans="1:11">
      <c r="A2383" s="22" t="s">
        <v>425</v>
      </c>
      <c r="B2383" s="23" t="s">
        <v>425</v>
      </c>
      <c r="C2383" s="23" t="s">
        <v>483</v>
      </c>
      <c r="D2383" s="23" t="s">
        <v>810</v>
      </c>
      <c r="I2383" s="20" t="e">
        <f t="shared" si="37"/>
        <v>#N/A</v>
      </c>
      <c r="J2383" t="str">
        <f t="array" ref="J2383">IFERROR(INDEX($D$2:$D$3093, SMALL(IF($I$2:$I$3093 = 1, ROW($I$2:$I$3093) - ROW($I$2) + 1), ROWS($I$2:$I2383))), "")</f>
        <v/>
      </c>
      <c r="K2383" s="23"/>
    </row>
    <row r="2384" spans="1:11">
      <c r="A2384" s="22" t="s">
        <v>425</v>
      </c>
      <c r="B2384" s="23" t="s">
        <v>433</v>
      </c>
      <c r="C2384" s="23" t="s">
        <v>746</v>
      </c>
      <c r="D2384" s="23" t="s">
        <v>984</v>
      </c>
      <c r="I2384" s="20" t="e">
        <f t="shared" si="37"/>
        <v>#N/A</v>
      </c>
      <c r="J2384" t="str">
        <f t="array" ref="J2384">IFERROR(INDEX($D$2:$D$3093, SMALL(IF($I$2:$I$3093 = 1, ROW($I$2:$I$3093) - ROW($I$2) + 1), ROWS($I$2:$I2384))), "")</f>
        <v/>
      </c>
      <c r="K2384" s="23"/>
    </row>
    <row r="2385" spans="1:11">
      <c r="A2385" s="22" t="s">
        <v>533</v>
      </c>
      <c r="B2385" s="23" t="s">
        <v>426</v>
      </c>
      <c r="C2385" s="23" t="s">
        <v>461</v>
      </c>
      <c r="D2385" s="23" t="s">
        <v>1108</v>
      </c>
      <c r="I2385" s="20" t="e">
        <f t="shared" si="37"/>
        <v>#N/A</v>
      </c>
      <c r="J2385" t="str">
        <f t="array" ref="J2385">IFERROR(INDEX($D$2:$D$3093, SMALL(IF($I$2:$I$3093 = 1, ROW($I$2:$I$3093) - ROW($I$2) + 1), ROWS($I$2:$I2385))), "")</f>
        <v/>
      </c>
      <c r="K2385" s="23"/>
    </row>
    <row r="2386" spans="1:11">
      <c r="A2386" s="22" t="s">
        <v>427</v>
      </c>
      <c r="B2386" s="23" t="s">
        <v>437</v>
      </c>
      <c r="C2386" s="23" t="s">
        <v>439</v>
      </c>
      <c r="D2386" s="23" t="s">
        <v>1459</v>
      </c>
      <c r="I2386" s="20" t="e">
        <f t="shared" si="37"/>
        <v>#N/A</v>
      </c>
      <c r="J2386" t="str">
        <f t="array" ref="J2386">IFERROR(INDEX($D$2:$D$3093, SMALL(IF($I$2:$I$3093 = 1, ROW($I$2:$I$3093) - ROW($I$2) + 1), ROWS($I$2:$I2386))), "")</f>
        <v/>
      </c>
      <c r="K2386" s="23"/>
    </row>
    <row r="2387" spans="1:11">
      <c r="A2387" s="22" t="s">
        <v>425</v>
      </c>
      <c r="B2387" s="23" t="s">
        <v>430</v>
      </c>
      <c r="C2387" s="23" t="s">
        <v>454</v>
      </c>
      <c r="D2387" s="23" t="s">
        <v>935</v>
      </c>
      <c r="I2387" s="20" t="e">
        <f t="shared" si="37"/>
        <v>#N/A</v>
      </c>
      <c r="J2387" t="str">
        <f t="array" ref="J2387">IFERROR(INDEX($D$2:$D$3093, SMALL(IF($I$2:$I$3093 = 1, ROW($I$2:$I$3093) - ROW($I$2) + 1), ROWS($I$2:$I2387))), "")</f>
        <v/>
      </c>
      <c r="K2387" s="23"/>
    </row>
    <row r="2388" spans="1:11">
      <c r="A2388" s="22" t="s">
        <v>433</v>
      </c>
      <c r="B2388" s="23" t="s">
        <v>433</v>
      </c>
      <c r="C2388" s="23" t="s">
        <v>433</v>
      </c>
      <c r="D2388" s="23" t="s">
        <v>2023</v>
      </c>
      <c r="I2388" s="20" t="e">
        <f t="shared" si="37"/>
        <v>#N/A</v>
      </c>
      <c r="J2388" t="str">
        <f t="array" ref="J2388">IFERROR(INDEX($D$2:$D$3093, SMALL(IF($I$2:$I$3093 = 1, ROW($I$2:$I$3093) - ROW($I$2) + 1), ROWS($I$2:$I2388))), "")</f>
        <v/>
      </c>
      <c r="K2388" s="23"/>
    </row>
    <row r="2389" spans="1:11">
      <c r="A2389" s="22" t="s">
        <v>425</v>
      </c>
      <c r="B2389" s="23" t="s">
        <v>427</v>
      </c>
      <c r="C2389" s="23" t="s">
        <v>439</v>
      </c>
      <c r="D2389" s="23" t="s">
        <v>854</v>
      </c>
      <c r="I2389" s="20" t="e">
        <f t="shared" si="37"/>
        <v>#N/A</v>
      </c>
      <c r="J2389" t="str">
        <f t="array" ref="J2389">IFERROR(INDEX($D$2:$D$3093, SMALL(IF($I$2:$I$3093 = 1, ROW($I$2:$I$3093) - ROW($I$2) + 1), ROWS($I$2:$I2389))), "")</f>
        <v/>
      </c>
      <c r="K2389" s="23"/>
    </row>
    <row r="2390" spans="1:11">
      <c r="A2390" s="22" t="s">
        <v>425</v>
      </c>
      <c r="B2390" s="23" t="s">
        <v>434</v>
      </c>
      <c r="C2390" s="23" t="s">
        <v>478</v>
      </c>
      <c r="D2390" s="23" t="s">
        <v>1012</v>
      </c>
      <c r="I2390" s="20" t="e">
        <f t="shared" si="37"/>
        <v>#N/A</v>
      </c>
      <c r="J2390" t="str">
        <f t="array" ref="J2390">IFERROR(INDEX($D$2:$D$3093, SMALL(IF($I$2:$I$3093 = 1, ROW($I$2:$I$3093) - ROW($I$2) + 1), ROWS($I$2:$I2390))), "")</f>
        <v/>
      </c>
      <c r="K2390" s="23"/>
    </row>
    <row r="2391" spans="1:11">
      <c r="A2391" s="22" t="s">
        <v>425</v>
      </c>
      <c r="B2391" s="23" t="s">
        <v>425</v>
      </c>
      <c r="C2391" s="23" t="s">
        <v>484</v>
      </c>
      <c r="D2391" s="23" t="s">
        <v>811</v>
      </c>
      <c r="I2391" s="20" t="e">
        <f t="shared" si="37"/>
        <v>#N/A</v>
      </c>
      <c r="J2391" t="str">
        <f t="array" ref="J2391">IFERROR(INDEX($D$2:$D$3093, SMALL(IF($I$2:$I$3093 = 1, ROW($I$2:$I$3093) - ROW($I$2) + 1), ROWS($I$2:$I2391))), "")</f>
        <v/>
      </c>
      <c r="K2391" s="23"/>
    </row>
    <row r="2392" spans="1:11">
      <c r="A2392" s="22" t="s">
        <v>429</v>
      </c>
      <c r="B2392" s="23" t="s">
        <v>427</v>
      </c>
      <c r="C2392" s="23" t="s">
        <v>428</v>
      </c>
      <c r="D2392" s="23" t="s">
        <v>1538</v>
      </c>
      <c r="I2392" s="20" t="e">
        <f t="shared" si="37"/>
        <v>#N/A</v>
      </c>
      <c r="J2392" t="str">
        <f t="array" ref="J2392">IFERROR(INDEX($D$2:$D$3093, SMALL(IF($I$2:$I$3093 = 1, ROW($I$2:$I$3093) - ROW($I$2) + 1), ROWS($I$2:$I2392))), "")</f>
        <v/>
      </c>
      <c r="K2392" s="23"/>
    </row>
    <row r="2393" spans="1:11">
      <c r="A2393" s="22" t="s">
        <v>428</v>
      </c>
      <c r="B2393" s="23" t="s">
        <v>533</v>
      </c>
      <c r="C2393" s="23" t="s">
        <v>435</v>
      </c>
      <c r="D2393" s="23" t="s">
        <v>1478</v>
      </c>
      <c r="I2393" s="20" t="e">
        <f t="shared" si="37"/>
        <v>#N/A</v>
      </c>
      <c r="J2393" t="str">
        <f t="array" ref="J2393">IFERROR(INDEX($D$2:$D$3093, SMALL(IF($I$2:$I$3093 = 1, ROW($I$2:$I$3093) - ROW($I$2) + 1), ROWS($I$2:$I2393))), "")</f>
        <v/>
      </c>
      <c r="K2393" s="23"/>
    </row>
    <row r="2394" spans="1:11">
      <c r="A2394" s="22" t="s">
        <v>533</v>
      </c>
      <c r="B2394" s="23" t="s">
        <v>423</v>
      </c>
      <c r="C2394" s="23" t="s">
        <v>443</v>
      </c>
      <c r="D2394" s="23" t="s">
        <v>1029</v>
      </c>
      <c r="I2394" s="20" t="e">
        <f t="shared" si="37"/>
        <v>#N/A</v>
      </c>
      <c r="J2394" t="str">
        <f t="array" ref="J2394">IFERROR(INDEX($D$2:$D$3093, SMALL(IF($I$2:$I$3093 = 1, ROW($I$2:$I$3093) - ROW($I$2) + 1), ROWS($I$2:$I2394))), "")</f>
        <v/>
      </c>
      <c r="K2394" s="23"/>
    </row>
    <row r="2395" spans="1:11">
      <c r="A2395" s="22" t="s">
        <v>428</v>
      </c>
      <c r="B2395" s="23" t="s">
        <v>426</v>
      </c>
      <c r="C2395" s="23" t="s">
        <v>444</v>
      </c>
      <c r="D2395" s="23" t="s">
        <v>1489</v>
      </c>
      <c r="I2395" s="20" t="e">
        <f t="shared" si="37"/>
        <v>#N/A</v>
      </c>
      <c r="J2395" t="str">
        <f t="array" ref="J2395">IFERROR(INDEX($D$2:$D$3093, SMALL(IF($I$2:$I$3093 = 1, ROW($I$2:$I$3093) - ROW($I$2) + 1), ROWS($I$2:$I2395))), "")</f>
        <v/>
      </c>
      <c r="K2395" s="23"/>
    </row>
    <row r="2396" spans="1:11">
      <c r="A2396" s="22" t="s">
        <v>439</v>
      </c>
      <c r="B2396" s="23" t="s">
        <v>444</v>
      </c>
      <c r="C2396" s="23" t="s">
        <v>458</v>
      </c>
      <c r="D2396" s="23" t="s">
        <v>2977</v>
      </c>
      <c r="I2396" s="20" t="e">
        <f t="shared" si="37"/>
        <v>#N/A</v>
      </c>
      <c r="J2396" t="str">
        <f t="array" ref="J2396">IFERROR(INDEX($D$2:$D$3093, SMALL(IF($I$2:$I$3093 = 1, ROW($I$2:$I$3093) - ROW($I$2) + 1), ROWS($I$2:$I2396))), "")</f>
        <v/>
      </c>
      <c r="K2396" s="23"/>
    </row>
    <row r="2397" spans="1:11">
      <c r="A2397" s="22" t="s">
        <v>434</v>
      </c>
      <c r="B2397" s="23" t="s">
        <v>533</v>
      </c>
      <c r="C2397" s="23" t="s">
        <v>434</v>
      </c>
      <c r="D2397" s="23" t="s">
        <v>2090</v>
      </c>
      <c r="I2397" s="20" t="e">
        <f t="shared" si="37"/>
        <v>#N/A</v>
      </c>
      <c r="J2397" t="str">
        <f t="array" ref="J2397">IFERROR(INDEX($D$2:$D$3093, SMALL(IF($I$2:$I$3093 = 1, ROW($I$2:$I$3093) - ROW($I$2) + 1), ROWS($I$2:$I2397))), "")</f>
        <v/>
      </c>
      <c r="K2397" s="23"/>
    </row>
    <row r="2398" spans="1:11">
      <c r="A2398" s="22" t="s">
        <v>429</v>
      </c>
      <c r="B2398" s="23" t="s">
        <v>426</v>
      </c>
      <c r="C2398" s="23" t="s">
        <v>429</v>
      </c>
      <c r="D2398" s="23" t="s">
        <v>1535</v>
      </c>
      <c r="I2398" s="20" t="e">
        <f t="shared" si="37"/>
        <v>#N/A</v>
      </c>
      <c r="J2398" t="str">
        <f t="array" ref="J2398">IFERROR(INDEX($D$2:$D$3093, SMALL(IF($I$2:$I$3093 = 1, ROW($I$2:$I$3093) - ROW($I$2) + 1), ROWS($I$2:$I2398))), "")</f>
        <v/>
      </c>
      <c r="K2398" s="23"/>
    </row>
    <row r="2399" spans="1:11">
      <c r="A2399" s="22" t="s">
        <v>439</v>
      </c>
      <c r="B2399" s="23" t="s">
        <v>445</v>
      </c>
      <c r="C2399" s="23" t="s">
        <v>435</v>
      </c>
      <c r="D2399" s="23" t="s">
        <v>2986</v>
      </c>
      <c r="I2399" s="20" t="e">
        <f t="shared" si="37"/>
        <v>#N/A</v>
      </c>
      <c r="J2399" t="str">
        <f t="array" ref="J2399">IFERROR(INDEX($D$2:$D$3093, SMALL(IF($I$2:$I$3093 = 1, ROW($I$2:$I$3093) - ROW($I$2) + 1), ROWS($I$2:$I2399))), "")</f>
        <v/>
      </c>
      <c r="K2399" s="23"/>
    </row>
    <row r="2400" spans="1:11">
      <c r="A2400" s="22" t="s">
        <v>533</v>
      </c>
      <c r="B2400" s="23" t="s">
        <v>430</v>
      </c>
      <c r="C2400" s="23" t="s">
        <v>440</v>
      </c>
      <c r="D2400" s="23" t="s">
        <v>1173</v>
      </c>
      <c r="I2400" s="20" t="e">
        <f t="shared" si="37"/>
        <v>#N/A</v>
      </c>
      <c r="J2400" t="str">
        <f t="array" ref="J2400">IFERROR(INDEX($D$2:$D$3093, SMALL(IF($I$2:$I$3093 = 1, ROW($I$2:$I$3093) - ROW($I$2) + 1), ROWS($I$2:$I2400))), "")</f>
        <v/>
      </c>
      <c r="K2400" s="23"/>
    </row>
    <row r="2401" spans="1:11">
      <c r="A2401" s="22" t="s">
        <v>439</v>
      </c>
      <c r="B2401" s="23" t="s">
        <v>434</v>
      </c>
      <c r="C2401" s="23" t="s">
        <v>438</v>
      </c>
      <c r="D2401" s="23" t="s">
        <v>2870</v>
      </c>
      <c r="I2401" s="20" t="e">
        <f t="shared" si="37"/>
        <v>#N/A</v>
      </c>
      <c r="J2401" t="str">
        <f t="array" ref="J2401">IFERROR(INDEX($D$2:$D$3093, SMALL(IF($I$2:$I$3093 = 1, ROW($I$2:$I$3093) - ROW($I$2) + 1), ROWS($I$2:$I2401))), "")</f>
        <v/>
      </c>
      <c r="K2401" s="23"/>
    </row>
    <row r="2402" spans="1:11">
      <c r="A2402" s="22" t="s">
        <v>533</v>
      </c>
      <c r="B2402" s="23" t="s">
        <v>430</v>
      </c>
      <c r="C2402" s="23" t="s">
        <v>441</v>
      </c>
      <c r="D2402" s="23" t="s">
        <v>1174</v>
      </c>
      <c r="I2402" s="20" t="e">
        <f t="shared" si="37"/>
        <v>#N/A</v>
      </c>
      <c r="J2402" t="str">
        <f t="array" ref="J2402">IFERROR(INDEX($D$2:$D$3093, SMALL(IF($I$2:$I$3093 = 1, ROW($I$2:$I$3093) - ROW($I$2) + 1), ROWS($I$2:$I2402))), "")</f>
        <v/>
      </c>
      <c r="K2402" s="23"/>
    </row>
    <row r="2403" spans="1:11">
      <c r="A2403" s="22" t="s">
        <v>533</v>
      </c>
      <c r="B2403" s="23" t="s">
        <v>423</v>
      </c>
      <c r="C2403" s="23" t="s">
        <v>444</v>
      </c>
      <c r="D2403" s="23" t="s">
        <v>1030</v>
      </c>
      <c r="I2403" s="20" t="e">
        <f t="shared" si="37"/>
        <v>#N/A</v>
      </c>
      <c r="J2403" t="str">
        <f t="array" ref="J2403">IFERROR(INDEX($D$2:$D$3093, SMALL(IF($I$2:$I$3093 = 1, ROW($I$2:$I$3093) - ROW($I$2) + 1), ROWS($I$2:$I2403))), "")</f>
        <v/>
      </c>
      <c r="K2403" s="23"/>
    </row>
    <row r="2404" spans="1:11">
      <c r="A2404" s="22" t="s">
        <v>424</v>
      </c>
      <c r="B2404" s="23" t="s">
        <v>429</v>
      </c>
      <c r="C2404" s="23" t="s">
        <v>429</v>
      </c>
      <c r="D2404" s="23" t="s">
        <v>677</v>
      </c>
      <c r="I2404" s="20" t="e">
        <f t="shared" si="37"/>
        <v>#N/A</v>
      </c>
      <c r="J2404" t="str">
        <f t="array" ref="J2404">IFERROR(INDEX($D$2:$D$3093, SMALL(IF($I$2:$I$3093 = 1, ROW($I$2:$I$3093) - ROW($I$2) + 1), ROWS($I$2:$I2404))), "")</f>
        <v/>
      </c>
      <c r="K2404" s="23"/>
    </row>
    <row r="2405" spans="1:11">
      <c r="A2405" s="22" t="s">
        <v>439</v>
      </c>
      <c r="B2405" s="23" t="s">
        <v>439</v>
      </c>
      <c r="C2405" s="23" t="s">
        <v>439</v>
      </c>
      <c r="D2405" s="23" t="s">
        <v>2914</v>
      </c>
      <c r="I2405" s="20" t="e">
        <f t="shared" si="37"/>
        <v>#N/A</v>
      </c>
      <c r="J2405" t="str">
        <f t="array" ref="J2405">IFERROR(INDEX($D$2:$D$3093, SMALL(IF($I$2:$I$3093 = 1, ROW($I$2:$I$3093) - ROW($I$2) + 1), ROWS($I$2:$I2405))), "")</f>
        <v/>
      </c>
      <c r="K2405" s="23"/>
    </row>
    <row r="2406" spans="1:11">
      <c r="A2406" s="22" t="s">
        <v>425</v>
      </c>
      <c r="B2406" s="23" t="s">
        <v>425</v>
      </c>
      <c r="C2406" s="23" t="s">
        <v>485</v>
      </c>
      <c r="D2406" s="23" t="s">
        <v>812</v>
      </c>
      <c r="I2406" s="20" t="e">
        <f t="shared" si="37"/>
        <v>#N/A</v>
      </c>
      <c r="J2406" t="str">
        <f t="array" ref="J2406">IFERROR(INDEX($D$2:$D$3093, SMALL(IF($I$2:$I$3093 = 1, ROW($I$2:$I$3093) - ROW($I$2) + 1), ROWS($I$2:$I2406))), "")</f>
        <v/>
      </c>
      <c r="K2406" s="23"/>
    </row>
    <row r="2407" spans="1:11">
      <c r="A2407" s="22" t="s">
        <v>425</v>
      </c>
      <c r="B2407" s="23" t="s">
        <v>423</v>
      </c>
      <c r="C2407" s="23" t="s">
        <v>448</v>
      </c>
      <c r="D2407" s="23" t="s">
        <v>723</v>
      </c>
      <c r="I2407" s="20" t="e">
        <f t="shared" si="37"/>
        <v>#N/A</v>
      </c>
      <c r="J2407" t="str">
        <f t="array" ref="J2407">IFERROR(INDEX($D$2:$D$3093, SMALL(IF($I$2:$I$3093 = 1, ROW($I$2:$I$3093) - ROW($I$2) + 1), ROWS($I$2:$I2407))), "")</f>
        <v/>
      </c>
      <c r="K2407" s="23"/>
    </row>
    <row r="2408" spans="1:11">
      <c r="A2408" s="22" t="s">
        <v>434</v>
      </c>
      <c r="B2408" s="23" t="s">
        <v>426</v>
      </c>
      <c r="C2408" s="23" t="s">
        <v>450</v>
      </c>
      <c r="D2408" s="23" t="s">
        <v>2104</v>
      </c>
      <c r="I2408" s="20" t="e">
        <f t="shared" si="37"/>
        <v>#N/A</v>
      </c>
      <c r="J2408" t="str">
        <f t="array" ref="J2408">IFERROR(INDEX($D$2:$D$3093, SMALL(IF($I$2:$I$3093 = 1, ROW($I$2:$I$3093) - ROW($I$2) + 1), ROWS($I$2:$I2408))), "")</f>
        <v/>
      </c>
      <c r="K2408" s="23"/>
    </row>
    <row r="2409" spans="1:11">
      <c r="A2409" s="22" t="s">
        <v>434</v>
      </c>
      <c r="B2409" s="23" t="s">
        <v>423</v>
      </c>
      <c r="C2409" s="23" t="s">
        <v>742</v>
      </c>
      <c r="D2409" s="23" t="s">
        <v>2053</v>
      </c>
      <c r="I2409" s="20" t="e">
        <f t="shared" si="37"/>
        <v>#N/A</v>
      </c>
      <c r="J2409" t="str">
        <f t="array" ref="J2409">IFERROR(INDEX($D$2:$D$3093, SMALL(IF($I$2:$I$3093 = 1, ROW($I$2:$I$3093) - ROW($I$2) + 1), ROWS($I$2:$I2409))), "")</f>
        <v/>
      </c>
      <c r="K2409" s="23"/>
    </row>
    <row r="2410" spans="1:11">
      <c r="A2410" s="22" t="s">
        <v>430</v>
      </c>
      <c r="B2410" s="23" t="s">
        <v>427</v>
      </c>
      <c r="C2410" s="23" t="s">
        <v>445</v>
      </c>
      <c r="D2410" s="23" t="s">
        <v>1637</v>
      </c>
      <c r="I2410" s="20" t="e">
        <f t="shared" si="37"/>
        <v>#N/A</v>
      </c>
      <c r="J2410" t="str">
        <f t="array" ref="J2410">IFERROR(INDEX($D$2:$D$3093, SMALL(IF($I$2:$I$3093 = 1, ROW($I$2:$I$3093) - ROW($I$2) + 1), ROWS($I$2:$I2410))), "")</f>
        <v/>
      </c>
      <c r="K2410" s="23"/>
    </row>
    <row r="2411" spans="1:11">
      <c r="A2411" s="22" t="s">
        <v>431</v>
      </c>
      <c r="B2411" s="23" t="s">
        <v>429</v>
      </c>
      <c r="C2411" s="23" t="s">
        <v>427</v>
      </c>
      <c r="D2411" s="23" t="s">
        <v>1819</v>
      </c>
      <c r="I2411" s="20" t="e">
        <f t="shared" si="37"/>
        <v>#N/A</v>
      </c>
      <c r="J2411" t="str">
        <f t="array" ref="J2411">IFERROR(INDEX($D$2:$D$3093, SMALL(IF($I$2:$I$3093 = 1, ROW($I$2:$I$3093) - ROW($I$2) + 1), ROWS($I$2:$I2411))), "")</f>
        <v/>
      </c>
      <c r="K2411" s="23"/>
    </row>
    <row r="2412" spans="1:11">
      <c r="A2412" s="22" t="s">
        <v>439</v>
      </c>
      <c r="B2412" s="23" t="s">
        <v>439</v>
      </c>
      <c r="C2412" s="23" t="s">
        <v>440</v>
      </c>
      <c r="D2412" s="23" t="s">
        <v>2915</v>
      </c>
      <c r="I2412" s="20" t="e">
        <f t="shared" si="37"/>
        <v>#N/A</v>
      </c>
      <c r="J2412" t="str">
        <f t="array" ref="J2412">IFERROR(INDEX($D$2:$D$3093, SMALL(IF($I$2:$I$3093 = 1, ROW($I$2:$I$3093) - ROW($I$2) + 1), ROWS($I$2:$I2412))), "")</f>
        <v/>
      </c>
      <c r="K2412" s="23"/>
    </row>
    <row r="2413" spans="1:11">
      <c r="A2413" s="22" t="s">
        <v>425</v>
      </c>
      <c r="B2413" s="23" t="s">
        <v>430</v>
      </c>
      <c r="C2413" s="23" t="s">
        <v>593</v>
      </c>
      <c r="D2413" s="23" t="s">
        <v>936</v>
      </c>
      <c r="I2413" s="20" t="e">
        <f t="shared" si="37"/>
        <v>#N/A</v>
      </c>
      <c r="J2413" t="str">
        <f t="array" ref="J2413">IFERROR(INDEX($D$2:$D$3093, SMALL(IF($I$2:$I$3093 = 1, ROW($I$2:$I$3093) - ROW($I$2) + 1), ROWS($I$2:$I2413))), "")</f>
        <v/>
      </c>
      <c r="K2413" s="23"/>
    </row>
    <row r="2414" spans="1:11">
      <c r="A2414" s="22" t="s">
        <v>425</v>
      </c>
      <c r="B2414" s="23" t="s">
        <v>427</v>
      </c>
      <c r="C2414" s="23" t="s">
        <v>440</v>
      </c>
      <c r="D2414" s="23" t="s">
        <v>855</v>
      </c>
      <c r="I2414" s="20" t="e">
        <f t="shared" si="37"/>
        <v>#N/A</v>
      </c>
      <c r="J2414" t="str">
        <f t="array" ref="J2414">IFERROR(INDEX($D$2:$D$3093, SMALL(IF($I$2:$I$3093 = 1, ROW($I$2:$I$3093) - ROW($I$2) + 1), ROWS($I$2:$I2414))), "")</f>
        <v/>
      </c>
      <c r="K2414" s="23"/>
    </row>
    <row r="2415" spans="1:11">
      <c r="A2415" s="22" t="s">
        <v>423</v>
      </c>
      <c r="B2415" s="23" t="s">
        <v>439</v>
      </c>
      <c r="C2415" s="23" t="s">
        <v>433</v>
      </c>
      <c r="D2415" s="23" t="s">
        <v>638</v>
      </c>
      <c r="I2415" s="20" t="e">
        <f t="shared" si="37"/>
        <v>#N/A</v>
      </c>
      <c r="J2415" t="str">
        <f t="array" ref="J2415">IFERROR(INDEX($D$2:$D$3093, SMALL(IF($I$2:$I$3093 = 1, ROW($I$2:$I$3093) - ROW($I$2) + 1), ROWS($I$2:$I2415))), "")</f>
        <v/>
      </c>
      <c r="K2415" s="23"/>
    </row>
    <row r="2416" spans="1:11">
      <c r="A2416" s="22" t="s">
        <v>437</v>
      </c>
      <c r="B2416" s="23" t="s">
        <v>426</v>
      </c>
      <c r="C2416" s="23" t="s">
        <v>445</v>
      </c>
      <c r="D2416" s="23" t="s">
        <v>2491</v>
      </c>
      <c r="I2416" s="20" t="e">
        <f t="shared" si="37"/>
        <v>#N/A</v>
      </c>
      <c r="J2416" t="str">
        <f t="array" ref="J2416">IFERROR(INDEX($D$2:$D$3093, SMALL(IF($I$2:$I$3093 = 1, ROW($I$2:$I$3093) - ROW($I$2) + 1), ROWS($I$2:$I2416))), "")</f>
        <v/>
      </c>
      <c r="K2416" s="23"/>
    </row>
    <row r="2417" spans="1:11">
      <c r="A2417" s="22" t="s">
        <v>434</v>
      </c>
      <c r="B2417" s="23" t="s">
        <v>437</v>
      </c>
      <c r="C2417" s="23" t="s">
        <v>453</v>
      </c>
      <c r="D2417" s="23" t="s">
        <v>2218</v>
      </c>
      <c r="I2417" s="20" t="e">
        <f t="shared" si="37"/>
        <v>#N/A</v>
      </c>
      <c r="J2417" t="str">
        <f t="array" ref="J2417">IFERROR(INDEX($D$2:$D$3093, SMALL(IF($I$2:$I$3093 = 1, ROW($I$2:$I$3093) - ROW($I$2) + 1), ROWS($I$2:$I2417))), "")</f>
        <v/>
      </c>
      <c r="K2417" s="23"/>
    </row>
    <row r="2418" spans="1:11">
      <c r="A2418" s="22" t="s">
        <v>427</v>
      </c>
      <c r="B2418" s="23" t="s">
        <v>428</v>
      </c>
      <c r="C2418" s="23" t="s">
        <v>428</v>
      </c>
      <c r="D2418" s="23" t="s">
        <v>1394</v>
      </c>
      <c r="I2418" s="20" t="e">
        <f t="shared" si="37"/>
        <v>#N/A</v>
      </c>
      <c r="J2418" t="str">
        <f t="array" ref="J2418">IFERROR(INDEX($D$2:$D$3093, SMALL(IF($I$2:$I$3093 = 1, ROW($I$2:$I$3093) - ROW($I$2) + 1), ROWS($I$2:$I2418))), "")</f>
        <v/>
      </c>
      <c r="K2418" s="23"/>
    </row>
    <row r="2419" spans="1:11">
      <c r="A2419" s="22" t="s">
        <v>434</v>
      </c>
      <c r="B2419" s="23" t="s">
        <v>533</v>
      </c>
      <c r="C2419" s="23" t="s">
        <v>435</v>
      </c>
      <c r="D2419" s="23" t="s">
        <v>2091</v>
      </c>
      <c r="I2419" s="20" t="e">
        <f t="shared" si="37"/>
        <v>#N/A</v>
      </c>
      <c r="J2419" t="str">
        <f t="array" ref="J2419">IFERROR(INDEX($D$2:$D$3093, SMALL(IF($I$2:$I$3093 = 1, ROW($I$2:$I$3093) - ROW($I$2) + 1), ROWS($I$2:$I2419))), "")</f>
        <v/>
      </c>
      <c r="K2419" s="23"/>
    </row>
    <row r="2420" spans="1:11">
      <c r="A2420" s="22" t="s">
        <v>533</v>
      </c>
      <c r="B2420" s="23" t="s">
        <v>428</v>
      </c>
      <c r="C2420" s="23" t="s">
        <v>460</v>
      </c>
      <c r="D2420" s="23" t="s">
        <v>1147</v>
      </c>
      <c r="I2420" s="20" t="e">
        <f t="shared" si="37"/>
        <v>#N/A</v>
      </c>
      <c r="J2420" t="str">
        <f t="array" ref="J2420">IFERROR(INDEX($D$2:$D$3093, SMALL(IF($I$2:$I$3093 = 1, ROW($I$2:$I$3093) - ROW($I$2) + 1), ROWS($I$2:$I2420))), "")</f>
        <v/>
      </c>
      <c r="K2420" s="23"/>
    </row>
    <row r="2421" spans="1:11">
      <c r="A2421" s="22" t="s">
        <v>430</v>
      </c>
      <c r="B2421" s="23" t="s">
        <v>434</v>
      </c>
      <c r="C2421" s="23" t="s">
        <v>451</v>
      </c>
      <c r="D2421" s="23" t="s">
        <v>1762</v>
      </c>
      <c r="I2421" s="20" t="e">
        <f t="shared" si="37"/>
        <v>#N/A</v>
      </c>
      <c r="J2421" t="str">
        <f t="array" ref="J2421">IFERROR(INDEX($D$2:$D$3093, SMALL(IF($I$2:$I$3093 = 1, ROW($I$2:$I$3093) - ROW($I$2) + 1), ROWS($I$2:$I2421))), "")</f>
        <v/>
      </c>
      <c r="K2421" s="23"/>
    </row>
    <row r="2422" spans="1:11">
      <c r="A2422" s="22" t="s">
        <v>439</v>
      </c>
      <c r="B2422" s="23" t="s">
        <v>434</v>
      </c>
      <c r="C2422" s="23" t="s">
        <v>439</v>
      </c>
      <c r="D2422" s="23" t="s">
        <v>2871</v>
      </c>
      <c r="I2422" s="20" t="e">
        <f t="shared" si="37"/>
        <v>#N/A</v>
      </c>
      <c r="J2422" t="str">
        <f t="array" ref="J2422">IFERROR(INDEX($D$2:$D$3093, SMALL(IF($I$2:$I$3093 = 1, ROW($I$2:$I$3093) - ROW($I$2) + 1), ROWS($I$2:$I2422))), "")</f>
        <v/>
      </c>
      <c r="K2422" s="23"/>
    </row>
    <row r="2423" spans="1:11">
      <c r="A2423" s="22" t="s">
        <v>430</v>
      </c>
      <c r="B2423" s="23" t="s">
        <v>533</v>
      </c>
      <c r="C2423" s="23" t="s">
        <v>442</v>
      </c>
      <c r="D2423" s="23" t="s">
        <v>1619</v>
      </c>
      <c r="I2423" s="20" t="e">
        <f t="shared" si="37"/>
        <v>#N/A</v>
      </c>
      <c r="J2423" t="str">
        <f t="array" ref="J2423">IFERROR(INDEX($D$2:$D$3093, SMALL(IF($I$2:$I$3093 = 1, ROW($I$2:$I$3093) - ROW($I$2) + 1), ROWS($I$2:$I2423))), "")</f>
        <v/>
      </c>
      <c r="K2423" s="23"/>
    </row>
    <row r="2424" spans="1:11">
      <c r="A2424" s="22" t="s">
        <v>533</v>
      </c>
      <c r="B2424" s="23" t="s">
        <v>428</v>
      </c>
      <c r="C2424" s="23" t="s">
        <v>461</v>
      </c>
      <c r="D2424" s="23" t="s">
        <v>1148</v>
      </c>
      <c r="I2424" s="20" t="e">
        <f t="shared" si="37"/>
        <v>#N/A</v>
      </c>
      <c r="J2424" t="str">
        <f t="array" ref="J2424">IFERROR(INDEX($D$2:$D$3093, SMALL(IF($I$2:$I$3093 = 1, ROW($I$2:$I$3093) - ROW($I$2) + 1), ROWS($I$2:$I2424))), "")</f>
        <v/>
      </c>
      <c r="K2424" s="23"/>
    </row>
    <row r="2425" spans="1:11">
      <c r="A2425" s="22" t="s">
        <v>426</v>
      </c>
      <c r="B2425" s="23" t="s">
        <v>424</v>
      </c>
      <c r="C2425" s="23" t="s">
        <v>450</v>
      </c>
      <c r="D2425" s="23" t="s">
        <v>1236</v>
      </c>
      <c r="I2425" s="20" t="e">
        <f t="shared" si="37"/>
        <v>#N/A</v>
      </c>
      <c r="J2425" t="str">
        <f t="array" ref="J2425">IFERROR(INDEX($D$2:$D$3093, SMALL(IF($I$2:$I$3093 = 1, ROW($I$2:$I$3093) - ROW($I$2) + 1), ROWS($I$2:$I2425))), "")</f>
        <v/>
      </c>
      <c r="K2425" s="23"/>
    </row>
    <row r="2426" spans="1:11">
      <c r="A2426" s="22" t="s">
        <v>435</v>
      </c>
      <c r="B2426" s="23" t="s">
        <v>442</v>
      </c>
      <c r="C2426" s="23" t="s">
        <v>440</v>
      </c>
      <c r="D2426" s="23" t="s">
        <v>2354</v>
      </c>
      <c r="I2426" s="20" t="e">
        <f t="shared" si="37"/>
        <v>#N/A</v>
      </c>
      <c r="J2426" t="str">
        <f t="array" ref="J2426">IFERROR(INDEX($D$2:$D$3093, SMALL(IF($I$2:$I$3093 = 1, ROW($I$2:$I$3093) - ROW($I$2) + 1), ROWS($I$2:$I2426))), "")</f>
        <v/>
      </c>
      <c r="K2426" s="23"/>
    </row>
    <row r="2427" spans="1:11">
      <c r="A2427" s="22" t="s">
        <v>434</v>
      </c>
      <c r="B2427" s="23" t="s">
        <v>423</v>
      </c>
      <c r="C2427" s="23" t="s">
        <v>463</v>
      </c>
      <c r="D2427" s="23" t="s">
        <v>2054</v>
      </c>
      <c r="I2427" s="20" t="e">
        <f t="shared" si="37"/>
        <v>#N/A</v>
      </c>
      <c r="J2427" t="str">
        <f t="array" ref="J2427">IFERROR(INDEX($D$2:$D$3093, SMALL(IF($I$2:$I$3093 = 1, ROW($I$2:$I$3093) - ROW($I$2) + 1), ROWS($I$2:$I2427))), "")</f>
        <v/>
      </c>
      <c r="K2427" s="23"/>
    </row>
    <row r="2428" spans="1:11">
      <c r="A2428" s="22" t="s">
        <v>533</v>
      </c>
      <c r="B2428" s="23" t="s">
        <v>533</v>
      </c>
      <c r="C2428" s="23" t="s">
        <v>428</v>
      </c>
      <c r="D2428" s="23" t="s">
        <v>1082</v>
      </c>
      <c r="I2428" s="20" t="e">
        <f t="shared" si="37"/>
        <v>#N/A</v>
      </c>
      <c r="J2428" t="str">
        <f t="array" ref="J2428">IFERROR(INDEX($D$2:$D$3093, SMALL(IF($I$2:$I$3093 = 1, ROW($I$2:$I$3093) - ROW($I$2) + 1), ROWS($I$2:$I2428))), "")</f>
        <v/>
      </c>
      <c r="K2428" s="23"/>
    </row>
    <row r="2429" spans="1:11">
      <c r="A2429" s="22" t="s">
        <v>427</v>
      </c>
      <c r="B2429" s="23" t="s">
        <v>434</v>
      </c>
      <c r="C2429" s="23" t="s">
        <v>433</v>
      </c>
      <c r="D2429" s="23" t="s">
        <v>1435</v>
      </c>
      <c r="I2429" s="20" t="e">
        <f t="shared" si="37"/>
        <v>#N/A</v>
      </c>
      <c r="J2429" t="str">
        <f t="array" ref="J2429">IFERROR(INDEX($D$2:$D$3093, SMALL(IF($I$2:$I$3093 = 1, ROW($I$2:$I$3093) - ROW($I$2) + 1), ROWS($I$2:$I2429))), "")</f>
        <v/>
      </c>
      <c r="K2429" s="23"/>
    </row>
    <row r="2430" spans="1:11">
      <c r="A2430" s="22" t="s">
        <v>426</v>
      </c>
      <c r="B2430" s="23" t="s">
        <v>533</v>
      </c>
      <c r="C2430" s="23" t="s">
        <v>593</v>
      </c>
      <c r="D2430" s="23" t="s">
        <v>1279</v>
      </c>
      <c r="I2430" s="20" t="e">
        <f t="shared" si="37"/>
        <v>#N/A</v>
      </c>
      <c r="J2430" t="str">
        <f t="array" ref="J2430">IFERROR(INDEX($D$2:$D$3093, SMALL(IF($I$2:$I$3093 = 1, ROW($I$2:$I$3093) - ROW($I$2) + 1), ROWS($I$2:$I2430))), "")</f>
        <v/>
      </c>
      <c r="K2430" s="23"/>
    </row>
    <row r="2431" spans="1:11">
      <c r="A2431" s="22" t="s">
        <v>428</v>
      </c>
      <c r="B2431" s="23" t="s">
        <v>424</v>
      </c>
      <c r="C2431" s="23" t="s">
        <v>429</v>
      </c>
      <c r="D2431" s="23" t="s">
        <v>1469</v>
      </c>
      <c r="I2431" s="20" t="e">
        <f t="shared" si="37"/>
        <v>#N/A</v>
      </c>
      <c r="J2431" t="str">
        <f t="array" ref="J2431">IFERROR(INDEX($D$2:$D$3093, SMALL(IF($I$2:$I$3093 = 1, ROW($I$2:$I$3093) - ROW($I$2) + 1), ROWS($I$2:$I2431))), "")</f>
        <v/>
      </c>
      <c r="K2431" s="23"/>
    </row>
    <row r="2432" spans="1:11">
      <c r="A2432" s="22" t="s">
        <v>436</v>
      </c>
      <c r="B2432" s="23" t="s">
        <v>427</v>
      </c>
      <c r="C2432" s="23" t="s">
        <v>429</v>
      </c>
      <c r="D2432" s="23" t="s">
        <v>2377</v>
      </c>
      <c r="I2432" s="20" t="e">
        <f t="shared" si="37"/>
        <v>#N/A</v>
      </c>
      <c r="J2432" t="str">
        <f t="array" ref="J2432">IFERROR(INDEX($D$2:$D$3093, SMALL(IF($I$2:$I$3093 = 1, ROW($I$2:$I$3093) - ROW($I$2) + 1), ROWS($I$2:$I2432))), "")</f>
        <v/>
      </c>
      <c r="K2432" s="23"/>
    </row>
    <row r="2433" spans="1:11">
      <c r="A2433" s="22" t="s">
        <v>438</v>
      </c>
      <c r="B2433" s="23" t="s">
        <v>429</v>
      </c>
      <c r="C2433" s="23" t="s">
        <v>434</v>
      </c>
      <c r="D2433" s="23" t="s">
        <v>2679</v>
      </c>
      <c r="I2433" s="20" t="e">
        <f t="shared" si="37"/>
        <v>#N/A</v>
      </c>
      <c r="J2433" t="str">
        <f t="array" ref="J2433">IFERROR(INDEX($D$2:$D$3093, SMALL(IF($I$2:$I$3093 = 1, ROW($I$2:$I$3093) - ROW($I$2) + 1), ROWS($I$2:$I2433))), "")</f>
        <v/>
      </c>
      <c r="K2433" s="23"/>
    </row>
    <row r="2434" spans="1:11">
      <c r="A2434" s="22" t="s">
        <v>425</v>
      </c>
      <c r="B2434" s="23" t="s">
        <v>424</v>
      </c>
      <c r="C2434" s="23" t="s">
        <v>510</v>
      </c>
      <c r="D2434" s="23" t="s">
        <v>770</v>
      </c>
      <c r="I2434" s="20" t="e">
        <f t="shared" si="37"/>
        <v>#N/A</v>
      </c>
      <c r="J2434" t="str">
        <f t="array" ref="J2434">IFERROR(INDEX($D$2:$D$3093, SMALL(IF($I$2:$I$3093 = 1, ROW($I$2:$I$3093) - ROW($I$2) + 1), ROWS($I$2:$I2434))), "")</f>
        <v/>
      </c>
      <c r="K2434" s="23"/>
    </row>
    <row r="2435" spans="1:11">
      <c r="A2435" s="22" t="s">
        <v>437</v>
      </c>
      <c r="B2435" s="23" t="s">
        <v>429</v>
      </c>
      <c r="C2435" s="23" t="s">
        <v>438</v>
      </c>
      <c r="D2435" s="23" t="s">
        <v>2549</v>
      </c>
      <c r="I2435" s="20" t="e">
        <f t="shared" ref="I2435:I2498" si="38">IF(AND(A2435=$G$6, B2435=$G$5), 1, 0)</f>
        <v>#N/A</v>
      </c>
      <c r="J2435" t="str">
        <f t="array" ref="J2435">IFERROR(INDEX($D$2:$D$3093, SMALL(IF($I$2:$I$3093 = 1, ROW($I$2:$I$3093) - ROW($I$2) + 1), ROWS($I$2:$I2435))), "")</f>
        <v/>
      </c>
      <c r="K2435" s="23"/>
    </row>
    <row r="2436" spans="1:11">
      <c r="A2436" s="22" t="s">
        <v>424</v>
      </c>
      <c r="B2436" s="23" t="s">
        <v>433</v>
      </c>
      <c r="C2436" s="23" t="s">
        <v>428</v>
      </c>
      <c r="D2436" s="23" t="s">
        <v>703</v>
      </c>
      <c r="I2436" s="20" t="e">
        <f t="shared" si="38"/>
        <v>#N/A</v>
      </c>
      <c r="J2436" t="str">
        <f t="array" ref="J2436">IFERROR(INDEX($D$2:$D$3093, SMALL(IF($I$2:$I$3093 = 1, ROW($I$2:$I$3093) - ROW($I$2) + 1), ROWS($I$2:$I2436))), "")</f>
        <v/>
      </c>
      <c r="K2436" s="23"/>
    </row>
    <row r="2437" spans="1:11">
      <c r="A2437" s="22" t="s">
        <v>433</v>
      </c>
      <c r="B2437" s="23" t="s">
        <v>430</v>
      </c>
      <c r="C2437" s="23" t="s">
        <v>427</v>
      </c>
      <c r="D2437" s="23" t="s">
        <v>2011</v>
      </c>
      <c r="I2437" s="20" t="e">
        <f t="shared" si="38"/>
        <v>#N/A</v>
      </c>
      <c r="J2437" t="str">
        <f t="array" ref="J2437">IFERROR(INDEX($D$2:$D$3093, SMALL(IF($I$2:$I$3093 = 1, ROW($I$2:$I$3093) - ROW($I$2) + 1), ROWS($I$2:$I2437))), "")</f>
        <v/>
      </c>
      <c r="K2437" s="23"/>
    </row>
    <row r="2438" spans="1:11">
      <c r="A2438" s="22" t="s">
        <v>533</v>
      </c>
      <c r="B2438" s="23" t="s">
        <v>423</v>
      </c>
      <c r="C2438" s="23" t="s">
        <v>445</v>
      </c>
      <c r="D2438" s="23" t="s">
        <v>1031</v>
      </c>
      <c r="I2438" s="20" t="e">
        <f t="shared" si="38"/>
        <v>#N/A</v>
      </c>
      <c r="J2438" t="str">
        <f t="array" ref="J2438">IFERROR(INDEX($D$2:$D$3093, SMALL(IF($I$2:$I$3093 = 1, ROW($I$2:$I$3093) - ROW($I$2) + 1), ROWS($I$2:$I2438))), "")</f>
        <v/>
      </c>
      <c r="K2438" s="23"/>
    </row>
    <row r="2439" spans="1:11">
      <c r="A2439" s="22" t="s">
        <v>437</v>
      </c>
      <c r="B2439" s="23" t="s">
        <v>430</v>
      </c>
      <c r="C2439" s="23" t="s">
        <v>462</v>
      </c>
      <c r="D2439" s="23" t="s">
        <v>2573</v>
      </c>
      <c r="I2439" s="20" t="e">
        <f t="shared" si="38"/>
        <v>#N/A</v>
      </c>
      <c r="J2439" t="str">
        <f t="array" ref="J2439">IFERROR(INDEX($D$2:$D$3093, SMALL(IF($I$2:$I$3093 = 1, ROW($I$2:$I$3093) - ROW($I$2) + 1), ROWS($I$2:$I2439))), "")</f>
        <v/>
      </c>
      <c r="K2439" s="23"/>
    </row>
    <row r="2440" spans="1:11">
      <c r="A2440" s="22" t="s">
        <v>427</v>
      </c>
      <c r="B2440" s="23" t="s">
        <v>436</v>
      </c>
      <c r="C2440" s="23" t="s">
        <v>435</v>
      </c>
      <c r="D2440" s="23" t="s">
        <v>1450</v>
      </c>
      <c r="I2440" s="20" t="e">
        <f t="shared" si="38"/>
        <v>#N/A</v>
      </c>
      <c r="J2440" t="str">
        <f t="array" ref="J2440">IFERROR(INDEX($D$2:$D$3093, SMALL(IF($I$2:$I$3093 = 1, ROW($I$2:$I$3093) - ROW($I$2) + 1), ROWS($I$2:$I2440))), "")</f>
        <v/>
      </c>
      <c r="K2440" s="23"/>
    </row>
    <row r="2441" spans="1:11">
      <c r="A2441" s="22" t="s">
        <v>435</v>
      </c>
      <c r="B2441" s="23" t="s">
        <v>436</v>
      </c>
      <c r="C2441" s="23" t="s">
        <v>428</v>
      </c>
      <c r="D2441" s="23" t="s">
        <v>2302</v>
      </c>
      <c r="I2441" s="20" t="e">
        <f t="shared" si="38"/>
        <v>#N/A</v>
      </c>
      <c r="J2441" t="str">
        <f t="array" ref="J2441">IFERROR(INDEX($D$2:$D$3093, SMALL(IF($I$2:$I$3093 = 1, ROW($I$2:$I$3093) - ROW($I$2) + 1), ROWS($I$2:$I2441))), "")</f>
        <v/>
      </c>
      <c r="K2441" s="23"/>
    </row>
    <row r="2442" spans="1:11">
      <c r="A2442" s="22" t="s">
        <v>423</v>
      </c>
      <c r="B2442" s="23" t="s">
        <v>426</v>
      </c>
      <c r="C2442" s="23" t="s">
        <v>438</v>
      </c>
      <c r="D2442" s="23" t="s">
        <v>567</v>
      </c>
      <c r="I2442" s="20" t="e">
        <f t="shared" si="38"/>
        <v>#N/A</v>
      </c>
      <c r="J2442" t="str">
        <f t="array" ref="J2442">IFERROR(INDEX($D$2:$D$3093, SMALL(IF($I$2:$I$3093 = 1, ROW($I$2:$I$3093) - ROW($I$2) + 1), ROWS($I$2:$I2442))), "")</f>
        <v/>
      </c>
      <c r="K2442" s="23"/>
    </row>
    <row r="2443" spans="1:11">
      <c r="A2443" s="22" t="s">
        <v>437</v>
      </c>
      <c r="B2443" s="23" t="s">
        <v>424</v>
      </c>
      <c r="C2443" s="23" t="s">
        <v>444</v>
      </c>
      <c r="D2443" s="23" t="s">
        <v>2448</v>
      </c>
      <c r="I2443" s="20" t="e">
        <f t="shared" si="38"/>
        <v>#N/A</v>
      </c>
      <c r="J2443" t="str">
        <f t="array" ref="J2443">IFERROR(INDEX($D$2:$D$3093, SMALL(IF($I$2:$I$3093 = 1, ROW($I$2:$I$3093) - ROW($I$2) + 1), ROWS($I$2:$I2443))), "")</f>
        <v/>
      </c>
      <c r="K2443" s="23"/>
    </row>
    <row r="2444" spans="1:11">
      <c r="A2444" s="22" t="s">
        <v>435</v>
      </c>
      <c r="B2444" s="23" t="s">
        <v>442</v>
      </c>
      <c r="C2444" s="23" t="s">
        <v>441</v>
      </c>
      <c r="D2444" s="23" t="s">
        <v>2355</v>
      </c>
      <c r="I2444" s="20" t="e">
        <f t="shared" si="38"/>
        <v>#N/A</v>
      </c>
      <c r="J2444" t="str">
        <f t="array" ref="J2444">IFERROR(INDEX($D$2:$D$3093, SMALL(IF($I$2:$I$3093 = 1, ROW($I$2:$I$3093) - ROW($I$2) + 1), ROWS($I$2:$I2444))), "")</f>
        <v/>
      </c>
      <c r="K2444" s="23"/>
    </row>
    <row r="2445" spans="1:11">
      <c r="A2445" s="22" t="s">
        <v>425</v>
      </c>
      <c r="B2445" s="23" t="s">
        <v>533</v>
      </c>
      <c r="C2445" s="23" t="s">
        <v>441</v>
      </c>
      <c r="D2445" s="23" t="s">
        <v>832</v>
      </c>
      <c r="I2445" s="20" t="e">
        <f t="shared" si="38"/>
        <v>#N/A</v>
      </c>
      <c r="J2445" t="str">
        <f t="array" ref="J2445">IFERROR(INDEX($D$2:$D$3093, SMALL(IF($I$2:$I$3093 = 1, ROW($I$2:$I$3093) - ROW($I$2) + 1), ROWS($I$2:$I2445))), "")</f>
        <v/>
      </c>
      <c r="K2445" s="23"/>
    </row>
    <row r="2446" spans="1:11">
      <c r="A2446" s="22" t="s">
        <v>425</v>
      </c>
      <c r="B2446" s="23" t="s">
        <v>433</v>
      </c>
      <c r="C2446" s="23" t="s">
        <v>471</v>
      </c>
      <c r="D2446" s="23" t="s">
        <v>985</v>
      </c>
      <c r="I2446" s="20" t="e">
        <f t="shared" si="38"/>
        <v>#N/A</v>
      </c>
      <c r="J2446" t="str">
        <f t="array" ref="J2446">IFERROR(INDEX($D$2:$D$3093, SMALL(IF($I$2:$I$3093 = 1, ROW($I$2:$I$3093) - ROW($I$2) + 1), ROWS($I$2:$I2446))), "")</f>
        <v/>
      </c>
      <c r="K2446" s="23"/>
    </row>
    <row r="2447" spans="1:11">
      <c r="A2447" s="22" t="s">
        <v>434</v>
      </c>
      <c r="B2447" s="23" t="s">
        <v>533</v>
      </c>
      <c r="C2447" s="23" t="s">
        <v>436</v>
      </c>
      <c r="D2447" s="23" t="s">
        <v>2092</v>
      </c>
      <c r="I2447" s="20" t="e">
        <f t="shared" si="38"/>
        <v>#N/A</v>
      </c>
      <c r="J2447" t="str">
        <f t="array" ref="J2447">IFERROR(INDEX($D$2:$D$3093, SMALL(IF($I$2:$I$3093 = 1, ROW($I$2:$I$3093) - ROW($I$2) + 1), ROWS($I$2:$I2447))), "")</f>
        <v/>
      </c>
      <c r="K2447" s="23"/>
    </row>
    <row r="2448" spans="1:11">
      <c r="A2448" s="22" t="s">
        <v>437</v>
      </c>
      <c r="B2448" s="23" t="s">
        <v>429</v>
      </c>
      <c r="C2448" s="23" t="s">
        <v>439</v>
      </c>
      <c r="D2448" s="23" t="s">
        <v>2550</v>
      </c>
      <c r="I2448" s="20" t="e">
        <f t="shared" si="38"/>
        <v>#N/A</v>
      </c>
      <c r="J2448" t="str">
        <f t="array" ref="J2448">IFERROR(INDEX($D$2:$D$3093, SMALL(IF($I$2:$I$3093 = 1, ROW($I$2:$I$3093) - ROW($I$2) + 1), ROWS($I$2:$I2448))), "")</f>
        <v/>
      </c>
      <c r="K2448" s="23"/>
    </row>
    <row r="2449" spans="1:11">
      <c r="A2449" s="22" t="s">
        <v>430</v>
      </c>
      <c r="B2449" s="23" t="s">
        <v>427</v>
      </c>
      <c r="C2449" s="23" t="s">
        <v>446</v>
      </c>
      <c r="D2449" s="23" t="s">
        <v>1638</v>
      </c>
      <c r="I2449" s="20" t="e">
        <f t="shared" si="38"/>
        <v>#N/A</v>
      </c>
      <c r="J2449" t="str">
        <f t="array" ref="J2449">IFERROR(INDEX($D$2:$D$3093, SMALL(IF($I$2:$I$3093 = 1, ROW($I$2:$I$3093) - ROW($I$2) + 1), ROWS($I$2:$I2449))), "")</f>
        <v/>
      </c>
      <c r="K2449" s="23"/>
    </row>
    <row r="2450" spans="1:11">
      <c r="A2450" s="22" t="s">
        <v>439</v>
      </c>
      <c r="B2450" s="23" t="s">
        <v>441</v>
      </c>
      <c r="C2450" s="23" t="s">
        <v>432</v>
      </c>
      <c r="D2450" s="23" t="s">
        <v>2932</v>
      </c>
      <c r="I2450" s="20" t="e">
        <f t="shared" si="38"/>
        <v>#N/A</v>
      </c>
      <c r="J2450" t="str">
        <f t="array" ref="J2450">IFERROR(INDEX($D$2:$D$3093, SMALL(IF($I$2:$I$3093 = 1, ROW($I$2:$I$3093) - ROW($I$2) + 1), ROWS($I$2:$I2450))), "")</f>
        <v/>
      </c>
      <c r="K2450" s="23"/>
    </row>
    <row r="2451" spans="1:11">
      <c r="A2451" s="22" t="s">
        <v>437</v>
      </c>
      <c r="B2451" s="23" t="s">
        <v>423</v>
      </c>
      <c r="C2451" s="23" t="s">
        <v>472</v>
      </c>
      <c r="D2451" s="23" t="s">
        <v>2429</v>
      </c>
      <c r="I2451" s="20" t="e">
        <f t="shared" si="38"/>
        <v>#N/A</v>
      </c>
      <c r="J2451" t="str">
        <f t="array" ref="J2451">IFERROR(INDEX($D$2:$D$3093, SMALL(IF($I$2:$I$3093 = 1, ROW($I$2:$I$3093) - ROW($I$2) + 1), ROWS($I$2:$I2451))), "")</f>
        <v/>
      </c>
      <c r="K2451" s="23"/>
    </row>
    <row r="2452" spans="1:11">
      <c r="A2452" s="22" t="s">
        <v>436</v>
      </c>
      <c r="B2452" s="23" t="s">
        <v>426</v>
      </c>
      <c r="C2452" s="23" t="s">
        <v>427</v>
      </c>
      <c r="D2452" s="23" t="s">
        <v>2374</v>
      </c>
      <c r="I2452" s="20" t="e">
        <f t="shared" si="38"/>
        <v>#N/A</v>
      </c>
      <c r="J2452" t="str">
        <f t="array" ref="J2452">IFERROR(INDEX($D$2:$D$3093, SMALL(IF($I$2:$I$3093 = 1, ROW($I$2:$I$3093) - ROW($I$2) + 1), ROWS($I$2:$I2452))), "")</f>
        <v/>
      </c>
      <c r="K2452" s="23"/>
    </row>
    <row r="2453" spans="1:11">
      <c r="A2453" s="22" t="s">
        <v>439</v>
      </c>
      <c r="B2453" s="23" t="s">
        <v>441</v>
      </c>
      <c r="C2453" s="23" t="s">
        <v>433</v>
      </c>
      <c r="D2453" s="23" t="s">
        <v>2933</v>
      </c>
      <c r="I2453" s="20" t="e">
        <f t="shared" si="38"/>
        <v>#N/A</v>
      </c>
      <c r="J2453" t="str">
        <f t="array" ref="J2453">IFERROR(INDEX($D$2:$D$3093, SMALL(IF($I$2:$I$3093 = 1, ROW($I$2:$I$3093) - ROW($I$2) + 1), ROWS($I$2:$I2453))), "")</f>
        <v/>
      </c>
      <c r="K2453" s="23"/>
    </row>
    <row r="2454" spans="1:11">
      <c r="A2454" s="22" t="s">
        <v>434</v>
      </c>
      <c r="B2454" s="23" t="s">
        <v>438</v>
      </c>
      <c r="C2454" s="23" t="s">
        <v>446</v>
      </c>
      <c r="D2454" s="23" t="s">
        <v>2228</v>
      </c>
      <c r="I2454" s="20" t="e">
        <f t="shared" si="38"/>
        <v>#N/A</v>
      </c>
      <c r="J2454" t="str">
        <f t="array" ref="J2454">IFERROR(INDEX($D$2:$D$3093, SMALL(IF($I$2:$I$3093 = 1, ROW($I$2:$I$3093) - ROW($I$2) + 1), ROWS($I$2:$I2454))), "")</f>
        <v/>
      </c>
      <c r="K2454" s="23"/>
    </row>
    <row r="2455" spans="1:11">
      <c r="A2455" s="22" t="s">
        <v>431</v>
      </c>
      <c r="B2455" s="23" t="s">
        <v>436</v>
      </c>
      <c r="C2455" s="23" t="s">
        <v>439</v>
      </c>
      <c r="D2455" s="23" t="s">
        <v>1859</v>
      </c>
      <c r="I2455" s="20" t="e">
        <f t="shared" si="38"/>
        <v>#N/A</v>
      </c>
      <c r="J2455" t="str">
        <f t="array" ref="J2455">IFERROR(INDEX($D$2:$D$3093, SMALL(IF($I$2:$I$3093 = 1, ROW($I$2:$I$3093) - ROW($I$2) + 1), ROWS($I$2:$I2455))), "")</f>
        <v/>
      </c>
      <c r="K2455" s="23"/>
    </row>
    <row r="2456" spans="1:11">
      <c r="A2456" s="22" t="s">
        <v>437</v>
      </c>
      <c r="B2456" s="23" t="s">
        <v>423</v>
      </c>
      <c r="C2456" s="23" t="s">
        <v>749</v>
      </c>
      <c r="D2456" s="23" t="s">
        <v>2430</v>
      </c>
      <c r="I2456" s="20" t="e">
        <f t="shared" si="38"/>
        <v>#N/A</v>
      </c>
      <c r="J2456" t="str">
        <f t="array" ref="J2456">IFERROR(INDEX($D$2:$D$3093, SMALL(IF($I$2:$I$3093 = 1, ROW($I$2:$I$3093) - ROW($I$2) + 1), ROWS($I$2:$I2456))), "")</f>
        <v/>
      </c>
      <c r="K2456" s="23"/>
    </row>
    <row r="2457" spans="1:11">
      <c r="A2457" s="22" t="s">
        <v>425</v>
      </c>
      <c r="B2457" s="23" t="s">
        <v>425</v>
      </c>
      <c r="C2457" s="23" t="s">
        <v>486</v>
      </c>
      <c r="D2457" s="23" t="s">
        <v>813</v>
      </c>
      <c r="I2457" s="20" t="e">
        <f t="shared" si="38"/>
        <v>#N/A</v>
      </c>
      <c r="J2457" t="str">
        <f t="array" ref="J2457">IFERROR(INDEX($D$2:$D$3093, SMALL(IF($I$2:$I$3093 = 1, ROW($I$2:$I$3093) - ROW($I$2) + 1), ROWS($I$2:$I2457))), "")</f>
        <v/>
      </c>
      <c r="K2457" s="23"/>
    </row>
    <row r="2458" spans="1:11">
      <c r="A2458" s="22" t="s">
        <v>434</v>
      </c>
      <c r="B2458" s="23" t="s">
        <v>438</v>
      </c>
      <c r="C2458" s="23" t="s">
        <v>447</v>
      </c>
      <c r="D2458" s="23" t="s">
        <v>2229</v>
      </c>
      <c r="I2458" s="20" t="e">
        <f t="shared" si="38"/>
        <v>#N/A</v>
      </c>
      <c r="J2458" t="str">
        <f t="array" ref="J2458">IFERROR(INDEX($D$2:$D$3093, SMALL(IF($I$2:$I$3093 = 1, ROW($I$2:$I$3093) - ROW($I$2) + 1), ROWS($I$2:$I2458))), "")</f>
        <v/>
      </c>
      <c r="K2458" s="23"/>
    </row>
    <row r="2459" spans="1:11">
      <c r="A2459" s="22" t="s">
        <v>426</v>
      </c>
      <c r="B2459" s="23" t="s">
        <v>426</v>
      </c>
      <c r="C2459" s="23" t="s">
        <v>439</v>
      </c>
      <c r="D2459" s="23" t="s">
        <v>1291</v>
      </c>
      <c r="I2459" s="20" t="e">
        <f t="shared" si="38"/>
        <v>#N/A</v>
      </c>
      <c r="J2459" t="str">
        <f t="array" ref="J2459">IFERROR(INDEX($D$2:$D$3093, SMALL(IF($I$2:$I$3093 = 1, ROW($I$2:$I$3093) - ROW($I$2) + 1), ROWS($I$2:$I2459))), "")</f>
        <v/>
      </c>
      <c r="K2459" s="23"/>
    </row>
    <row r="2460" spans="1:11">
      <c r="A2460" s="22" t="s">
        <v>533</v>
      </c>
      <c r="B2460" s="23" t="s">
        <v>427</v>
      </c>
      <c r="C2460" s="23" t="s">
        <v>440</v>
      </c>
      <c r="D2460" s="23" t="s">
        <v>1119</v>
      </c>
      <c r="I2460" s="20" t="e">
        <f t="shared" si="38"/>
        <v>#N/A</v>
      </c>
      <c r="J2460" t="str">
        <f t="array" ref="J2460">IFERROR(INDEX($D$2:$D$3093, SMALL(IF($I$2:$I$3093 = 1, ROW($I$2:$I$3093) - ROW($I$2) + 1), ROWS($I$2:$I2460))), "")</f>
        <v/>
      </c>
      <c r="K2460" s="23"/>
    </row>
    <row r="2461" spans="1:11">
      <c r="A2461" s="22" t="s">
        <v>432</v>
      </c>
      <c r="B2461" s="23" t="s">
        <v>430</v>
      </c>
      <c r="C2461" s="23" t="s">
        <v>441</v>
      </c>
      <c r="D2461" s="23" t="s">
        <v>1937</v>
      </c>
      <c r="I2461" s="20" t="e">
        <f t="shared" si="38"/>
        <v>#N/A</v>
      </c>
      <c r="J2461" t="str">
        <f t="array" ref="J2461">IFERROR(INDEX($D$2:$D$3093, SMALL(IF($I$2:$I$3093 = 1, ROW($I$2:$I$3093) - ROW($I$2) + 1), ROWS($I$2:$I2461))), "")</f>
        <v/>
      </c>
      <c r="K2461" s="23"/>
    </row>
    <row r="2462" spans="1:11">
      <c r="A2462" s="22" t="s">
        <v>437</v>
      </c>
      <c r="B2462" s="23" t="s">
        <v>426</v>
      </c>
      <c r="C2462" s="23" t="s">
        <v>446</v>
      </c>
      <c r="D2462" s="23" t="s">
        <v>2492</v>
      </c>
      <c r="I2462" s="20" t="e">
        <f t="shared" si="38"/>
        <v>#N/A</v>
      </c>
      <c r="J2462" t="str">
        <f t="array" ref="J2462">IFERROR(INDEX($D$2:$D$3093, SMALL(IF($I$2:$I$3093 = 1, ROW($I$2:$I$3093) - ROW($I$2) + 1), ROWS($I$2:$I2462))), "")</f>
        <v/>
      </c>
      <c r="K2462" s="23"/>
    </row>
    <row r="2463" spans="1:11">
      <c r="A2463" s="22" t="s">
        <v>533</v>
      </c>
      <c r="B2463" s="23" t="s">
        <v>424</v>
      </c>
      <c r="C2463" s="23" t="s">
        <v>469</v>
      </c>
      <c r="D2463" s="23" t="s">
        <v>1064</v>
      </c>
      <c r="I2463" s="20" t="e">
        <f t="shared" si="38"/>
        <v>#N/A</v>
      </c>
      <c r="J2463" t="str">
        <f t="array" ref="J2463">IFERROR(INDEX($D$2:$D$3093, SMALL(IF($I$2:$I$3093 = 1, ROW($I$2:$I$3093) - ROW($I$2) + 1), ROWS($I$2:$I2463))), "")</f>
        <v/>
      </c>
      <c r="K2463" s="23"/>
    </row>
    <row r="2464" spans="1:11">
      <c r="A2464" s="22" t="s">
        <v>426</v>
      </c>
      <c r="B2464" s="23" t="s">
        <v>533</v>
      </c>
      <c r="C2464" s="23" t="s">
        <v>454</v>
      </c>
      <c r="D2464" s="23" t="s">
        <v>1278</v>
      </c>
      <c r="I2464" s="20" t="e">
        <f t="shared" si="38"/>
        <v>#N/A</v>
      </c>
      <c r="J2464" t="str">
        <f t="array" ref="J2464">IFERROR(INDEX($D$2:$D$3093, SMALL(IF($I$2:$I$3093 = 1, ROW($I$2:$I$3093) - ROW($I$2) + 1), ROWS($I$2:$I2464))), "")</f>
        <v/>
      </c>
      <c r="K2464" s="23"/>
    </row>
    <row r="2465" spans="1:11">
      <c r="A2465" s="22" t="s">
        <v>437</v>
      </c>
      <c r="B2465" s="23" t="s">
        <v>423</v>
      </c>
      <c r="C2465" s="23" t="s">
        <v>473</v>
      </c>
      <c r="D2465" s="23" t="s">
        <v>2431</v>
      </c>
      <c r="I2465" s="20" t="e">
        <f t="shared" si="38"/>
        <v>#N/A</v>
      </c>
      <c r="J2465" t="str">
        <f t="array" ref="J2465">IFERROR(INDEX($D$2:$D$3093, SMALL(IF($I$2:$I$3093 = 1, ROW($I$2:$I$3093) - ROW($I$2) + 1), ROWS($I$2:$I2465))), "")</f>
        <v/>
      </c>
      <c r="K2465" s="23"/>
    </row>
    <row r="2466" spans="1:11">
      <c r="A2466" s="22" t="s">
        <v>430</v>
      </c>
      <c r="B2466" s="23" t="s">
        <v>424</v>
      </c>
      <c r="C2466" s="23" t="s">
        <v>454</v>
      </c>
      <c r="D2466" s="23" t="s">
        <v>1594</v>
      </c>
      <c r="I2466" s="20" t="e">
        <f t="shared" si="38"/>
        <v>#N/A</v>
      </c>
      <c r="J2466" t="str">
        <f t="array" ref="J2466">IFERROR(INDEX($D$2:$D$3093, SMALL(IF($I$2:$I$3093 = 1, ROW($I$2:$I$3093) - ROW($I$2) + 1), ROWS($I$2:$I2466))), "")</f>
        <v/>
      </c>
      <c r="K2466" s="23"/>
    </row>
    <row r="2467" spans="1:11">
      <c r="A2467" s="22" t="s">
        <v>430</v>
      </c>
      <c r="B2467" s="23" t="s">
        <v>426</v>
      </c>
      <c r="C2467" s="23" t="s">
        <v>439</v>
      </c>
      <c r="D2467" s="23" t="s">
        <v>1627</v>
      </c>
      <c r="I2467" s="20" t="e">
        <f t="shared" si="38"/>
        <v>#N/A</v>
      </c>
      <c r="J2467" t="str">
        <f t="array" ref="J2467">IFERROR(INDEX($D$2:$D$3093, SMALL(IF($I$2:$I$3093 = 1, ROW($I$2:$I$3093) - ROW($I$2) + 1), ROWS($I$2:$I2467))), "")</f>
        <v/>
      </c>
      <c r="K2467" s="23"/>
    </row>
    <row r="2468" spans="1:11">
      <c r="A2468" s="22" t="s">
        <v>429</v>
      </c>
      <c r="B2468" s="23" t="s">
        <v>427</v>
      </c>
      <c r="C2468" s="23" t="s">
        <v>429</v>
      </c>
      <c r="D2468" s="23" t="s">
        <v>1539</v>
      </c>
      <c r="I2468" s="20" t="e">
        <f t="shared" si="38"/>
        <v>#N/A</v>
      </c>
      <c r="J2468" t="str">
        <f t="array" ref="J2468">IFERROR(INDEX($D$2:$D$3093, SMALL(IF($I$2:$I$3093 = 1, ROW($I$2:$I$3093) - ROW($I$2) + 1), ROWS($I$2:$I2468))), "")</f>
        <v/>
      </c>
      <c r="K2468" s="23"/>
    </row>
    <row r="2469" spans="1:11">
      <c r="A2469" s="22" t="s">
        <v>533</v>
      </c>
      <c r="B2469" s="23" t="s">
        <v>533</v>
      </c>
      <c r="C2469" s="23" t="s">
        <v>429</v>
      </c>
      <c r="D2469" s="23" t="s">
        <v>1083</v>
      </c>
      <c r="I2469" s="20" t="e">
        <f t="shared" si="38"/>
        <v>#N/A</v>
      </c>
      <c r="J2469" t="str">
        <f t="array" ref="J2469">IFERROR(INDEX($D$2:$D$3093, SMALL(IF($I$2:$I$3093 = 1, ROW($I$2:$I$3093) - ROW($I$2) + 1), ROWS($I$2:$I2469))), "")</f>
        <v/>
      </c>
      <c r="K2469" s="23"/>
    </row>
    <row r="2470" spans="1:11">
      <c r="A2470" s="22" t="s">
        <v>429</v>
      </c>
      <c r="B2470" s="23" t="s">
        <v>428</v>
      </c>
      <c r="C2470" s="23" t="s">
        <v>429</v>
      </c>
      <c r="D2470" s="23" t="s">
        <v>1542</v>
      </c>
      <c r="I2470" s="20" t="e">
        <f t="shared" si="38"/>
        <v>#N/A</v>
      </c>
      <c r="J2470" t="str">
        <f t="array" ref="J2470">IFERROR(INDEX($D$2:$D$3093, SMALL(IF($I$2:$I$3093 = 1, ROW($I$2:$I$3093) - ROW($I$2) + 1), ROWS($I$2:$I2470))), "")</f>
        <v/>
      </c>
      <c r="K2470" s="23"/>
    </row>
    <row r="2471" spans="1:11">
      <c r="A2471" s="22" t="s">
        <v>427</v>
      </c>
      <c r="B2471" s="23" t="s">
        <v>432</v>
      </c>
      <c r="C2471" s="23" t="s">
        <v>444</v>
      </c>
      <c r="D2471" s="23" t="s">
        <v>1421</v>
      </c>
      <c r="I2471" s="20" t="e">
        <f t="shared" si="38"/>
        <v>#N/A</v>
      </c>
      <c r="J2471" t="str">
        <f t="array" ref="J2471">IFERROR(INDEX($D$2:$D$3093, SMALL(IF($I$2:$I$3093 = 1, ROW($I$2:$I$3093) - ROW($I$2) + 1), ROWS($I$2:$I2471))), "")</f>
        <v/>
      </c>
      <c r="K2471" s="23"/>
    </row>
    <row r="2472" spans="1:11">
      <c r="A2472" s="22" t="s">
        <v>430</v>
      </c>
      <c r="B2472" s="23" t="s">
        <v>432</v>
      </c>
      <c r="C2472" s="23" t="s">
        <v>461</v>
      </c>
      <c r="D2472" s="23" t="s">
        <v>1726</v>
      </c>
      <c r="I2472" s="20" t="e">
        <f t="shared" si="38"/>
        <v>#N/A</v>
      </c>
      <c r="J2472" t="str">
        <f t="array" ref="J2472">IFERROR(INDEX($D$2:$D$3093, SMALL(IF($I$2:$I$3093 = 1, ROW($I$2:$I$3093) - ROW($I$2) + 1), ROWS($I$2:$I2472))), "")</f>
        <v/>
      </c>
      <c r="K2472" s="23"/>
    </row>
    <row r="2473" spans="1:11">
      <c r="A2473" s="22" t="s">
        <v>432</v>
      </c>
      <c r="B2473" s="23" t="s">
        <v>533</v>
      </c>
      <c r="C2473" s="23" t="s">
        <v>433</v>
      </c>
      <c r="D2473" s="23" t="s">
        <v>1893</v>
      </c>
      <c r="I2473" s="20" t="e">
        <f t="shared" si="38"/>
        <v>#N/A</v>
      </c>
      <c r="J2473" t="str">
        <f t="array" ref="J2473">IFERROR(INDEX($D$2:$D$3093, SMALL(IF($I$2:$I$3093 = 1, ROW($I$2:$I$3093) - ROW($I$2) + 1), ROWS($I$2:$I2473))), "")</f>
        <v/>
      </c>
      <c r="K2473" s="23"/>
    </row>
    <row r="2474" spans="1:11">
      <c r="A2474" s="22" t="s">
        <v>434</v>
      </c>
      <c r="B2474" s="23" t="s">
        <v>435</v>
      </c>
      <c r="C2474" s="23" t="s">
        <v>456</v>
      </c>
      <c r="D2474" s="23" t="s">
        <v>2202</v>
      </c>
      <c r="I2474" s="20" t="e">
        <f t="shared" si="38"/>
        <v>#N/A</v>
      </c>
      <c r="J2474" t="str">
        <f t="array" ref="J2474">IFERROR(INDEX($D$2:$D$3093, SMALL(IF($I$2:$I$3093 = 1, ROW($I$2:$I$3093) - ROW($I$2) + 1), ROWS($I$2:$I2474))), "")</f>
        <v/>
      </c>
      <c r="K2474" s="23"/>
    </row>
    <row r="2475" spans="1:11">
      <c r="A2475" s="22" t="s">
        <v>436</v>
      </c>
      <c r="B2475" s="23" t="s">
        <v>425</v>
      </c>
      <c r="C2475" s="23" t="s">
        <v>436</v>
      </c>
      <c r="D2475" s="23" t="s">
        <v>2367</v>
      </c>
      <c r="I2475" s="20" t="e">
        <f t="shared" si="38"/>
        <v>#N/A</v>
      </c>
      <c r="J2475" t="str">
        <f t="array" ref="J2475">IFERROR(INDEX($D$2:$D$3093, SMALL(IF($I$2:$I$3093 = 1, ROW($I$2:$I$3093) - ROW($I$2) + 1), ROWS($I$2:$I2475))), "")</f>
        <v/>
      </c>
      <c r="K2475" s="23"/>
    </row>
    <row r="2476" spans="1:11">
      <c r="A2476" s="22" t="s">
        <v>533</v>
      </c>
      <c r="B2476" s="23" t="s">
        <v>425</v>
      </c>
      <c r="C2476" s="23" t="s">
        <v>444</v>
      </c>
      <c r="D2476" s="23" t="s">
        <v>1080</v>
      </c>
      <c r="I2476" s="20" t="e">
        <f t="shared" si="38"/>
        <v>#N/A</v>
      </c>
      <c r="J2476" t="str">
        <f t="array" ref="J2476">IFERROR(INDEX($D$2:$D$3093, SMALL(IF($I$2:$I$3093 = 1, ROW($I$2:$I$3093) - ROW($I$2) + 1), ROWS($I$2:$I2476))), "")</f>
        <v/>
      </c>
      <c r="K2476" s="23"/>
    </row>
    <row r="2477" spans="1:11">
      <c r="A2477" s="22" t="s">
        <v>431</v>
      </c>
      <c r="B2477" s="23" t="s">
        <v>430</v>
      </c>
      <c r="C2477" s="23" t="s">
        <v>454</v>
      </c>
      <c r="D2477" s="23" t="s">
        <v>1829</v>
      </c>
      <c r="I2477" s="20" t="e">
        <f t="shared" si="38"/>
        <v>#N/A</v>
      </c>
      <c r="J2477" t="str">
        <f t="array" ref="J2477">IFERROR(INDEX($D$2:$D$3093, SMALL(IF($I$2:$I$3093 = 1, ROW($I$2:$I$3093) - ROW($I$2) + 1), ROWS($I$2:$I2477))), "")</f>
        <v/>
      </c>
      <c r="K2477" s="23"/>
    </row>
    <row r="2478" spans="1:11">
      <c r="A2478" s="22" t="s">
        <v>425</v>
      </c>
      <c r="B2478" s="23" t="s">
        <v>429</v>
      </c>
      <c r="C2478" s="23" t="s">
        <v>759</v>
      </c>
      <c r="D2478" s="23" t="s">
        <v>910</v>
      </c>
      <c r="I2478" s="20" t="e">
        <f t="shared" si="38"/>
        <v>#N/A</v>
      </c>
      <c r="J2478" t="str">
        <f t="array" ref="J2478">IFERROR(INDEX($D$2:$D$3093, SMALL(IF($I$2:$I$3093 = 1, ROW($I$2:$I$3093) - ROW($I$2) + 1), ROWS($I$2:$I2478))), "")</f>
        <v/>
      </c>
      <c r="K2478" s="23"/>
    </row>
    <row r="2479" spans="1:11">
      <c r="A2479" s="22" t="s">
        <v>425</v>
      </c>
      <c r="B2479" s="23" t="s">
        <v>433</v>
      </c>
      <c r="C2479" s="23" t="s">
        <v>472</v>
      </c>
      <c r="D2479" s="23" t="s">
        <v>986</v>
      </c>
      <c r="I2479" s="20" t="e">
        <f t="shared" si="38"/>
        <v>#N/A</v>
      </c>
      <c r="J2479" t="str">
        <f t="array" ref="J2479">IFERROR(INDEX($D$2:$D$3093, SMALL(IF($I$2:$I$3093 = 1, ROW($I$2:$I$3093) - ROW($I$2) + 1), ROWS($I$2:$I2479))), "")</f>
        <v/>
      </c>
      <c r="K2479" s="23"/>
    </row>
    <row r="2480" spans="1:11">
      <c r="A2480" s="22" t="s">
        <v>430</v>
      </c>
      <c r="B2480" s="23" t="s">
        <v>424</v>
      </c>
      <c r="C2480" s="23" t="s">
        <v>593</v>
      </c>
      <c r="D2480" s="23" t="s">
        <v>1595</v>
      </c>
      <c r="I2480" s="20" t="e">
        <f t="shared" si="38"/>
        <v>#N/A</v>
      </c>
      <c r="J2480" t="str">
        <f t="array" ref="J2480">IFERROR(INDEX($D$2:$D$3093, SMALL(IF($I$2:$I$3093 = 1, ROW($I$2:$I$3093) - ROW($I$2) + 1), ROWS($I$2:$I2480))), "")</f>
        <v/>
      </c>
      <c r="K2480" s="23"/>
    </row>
    <row r="2481" spans="1:11">
      <c r="A2481" s="22" t="s">
        <v>423</v>
      </c>
      <c r="B2481" s="23" t="s">
        <v>430</v>
      </c>
      <c r="C2481" s="23" t="s">
        <v>593</v>
      </c>
      <c r="D2481" s="23" t="s">
        <v>594</v>
      </c>
      <c r="I2481" s="20" t="e">
        <f t="shared" si="38"/>
        <v>#N/A</v>
      </c>
      <c r="J2481" t="str">
        <f t="array" ref="J2481">IFERROR(INDEX($D$2:$D$3093, SMALL(IF($I$2:$I$3093 = 1, ROW($I$2:$I$3093) - ROW($I$2) + 1), ROWS($I$2:$I2481))), "")</f>
        <v/>
      </c>
      <c r="K2481" s="23"/>
    </row>
    <row r="2482" spans="1:11">
      <c r="A2482" s="22" t="s">
        <v>438</v>
      </c>
      <c r="B2482" s="23" t="s">
        <v>432</v>
      </c>
      <c r="C2482" s="23" t="s">
        <v>432</v>
      </c>
      <c r="D2482" s="23" t="s">
        <v>2702</v>
      </c>
      <c r="I2482" s="20" t="e">
        <f t="shared" si="38"/>
        <v>#N/A</v>
      </c>
      <c r="J2482" t="str">
        <f t="array" ref="J2482">IFERROR(INDEX($D$2:$D$3093, SMALL(IF($I$2:$I$3093 = 1, ROW($I$2:$I$3093) - ROW($I$2) + 1), ROWS($I$2:$I2482))), "")</f>
        <v/>
      </c>
      <c r="K2482" s="23"/>
    </row>
    <row r="2483" spans="1:11">
      <c r="A2483" s="22" t="s">
        <v>434</v>
      </c>
      <c r="B2483" s="23" t="s">
        <v>424</v>
      </c>
      <c r="C2483" s="23" t="s">
        <v>445</v>
      </c>
      <c r="D2483" s="23" t="s">
        <v>2068</v>
      </c>
      <c r="I2483" s="20" t="e">
        <f t="shared" si="38"/>
        <v>#N/A</v>
      </c>
      <c r="J2483" t="str">
        <f t="array" ref="J2483">IFERROR(INDEX($D$2:$D$3093, SMALL(IF($I$2:$I$3093 = 1, ROW($I$2:$I$3093) - ROW($I$2) + 1), ROWS($I$2:$I2483))), "")</f>
        <v/>
      </c>
      <c r="K2483" s="23"/>
    </row>
    <row r="2484" spans="1:11">
      <c r="A2484" s="22" t="s">
        <v>438</v>
      </c>
      <c r="B2484" s="23" t="s">
        <v>425</v>
      </c>
      <c r="C2484" s="23" t="s">
        <v>749</v>
      </c>
      <c r="D2484" s="23" t="s">
        <v>2638</v>
      </c>
      <c r="I2484" s="20" t="e">
        <f t="shared" si="38"/>
        <v>#N/A</v>
      </c>
      <c r="J2484" t="str">
        <f t="array" ref="J2484">IFERROR(INDEX($D$2:$D$3093, SMALL(IF($I$2:$I$3093 = 1, ROW($I$2:$I$3093) - ROW($I$2) + 1), ROWS($I$2:$I2484))), "")</f>
        <v/>
      </c>
      <c r="K2484" s="23"/>
    </row>
    <row r="2485" spans="1:11">
      <c r="A2485" s="22" t="s">
        <v>425</v>
      </c>
      <c r="B2485" s="23" t="s">
        <v>425</v>
      </c>
      <c r="C2485" s="23" t="s">
        <v>487</v>
      </c>
      <c r="D2485" s="23" t="s">
        <v>814</v>
      </c>
      <c r="I2485" s="20" t="e">
        <f t="shared" si="38"/>
        <v>#N/A</v>
      </c>
      <c r="J2485" t="str">
        <f t="array" ref="J2485">IFERROR(INDEX($D$2:$D$3093, SMALL(IF($I$2:$I$3093 = 1, ROW($I$2:$I$3093) - ROW($I$2) + 1), ROWS($I$2:$I2485))), "")</f>
        <v/>
      </c>
      <c r="K2485" s="23"/>
    </row>
    <row r="2486" spans="1:11">
      <c r="A2486" s="22" t="s">
        <v>434</v>
      </c>
      <c r="B2486" s="23" t="s">
        <v>433</v>
      </c>
      <c r="C2486" s="23" t="s">
        <v>439</v>
      </c>
      <c r="D2486" s="23" t="s">
        <v>2183</v>
      </c>
      <c r="I2486" s="20" t="e">
        <f t="shared" si="38"/>
        <v>#N/A</v>
      </c>
      <c r="J2486" t="str">
        <f t="array" ref="J2486">IFERROR(INDEX($D$2:$D$3093, SMALL(IF($I$2:$I$3093 = 1, ROW($I$2:$I$3093) - ROW($I$2) + 1), ROWS($I$2:$I2486))), "")</f>
        <v/>
      </c>
      <c r="K2486" s="23"/>
    </row>
    <row r="2487" spans="1:11">
      <c r="A2487" s="22" t="s">
        <v>438</v>
      </c>
      <c r="B2487" s="23" t="s">
        <v>432</v>
      </c>
      <c r="C2487" s="23" t="s">
        <v>433</v>
      </c>
      <c r="D2487" s="23" t="s">
        <v>2703</v>
      </c>
      <c r="I2487" s="20" t="e">
        <f t="shared" si="38"/>
        <v>#N/A</v>
      </c>
      <c r="J2487" t="str">
        <f t="array" ref="J2487">IFERROR(INDEX($D$2:$D$3093, SMALL(IF($I$2:$I$3093 = 1, ROW($I$2:$I$3093) - ROW($I$2) + 1), ROWS($I$2:$I2487))), "")</f>
        <v/>
      </c>
      <c r="K2487" s="23"/>
    </row>
    <row r="2488" spans="1:11">
      <c r="A2488" s="22" t="s">
        <v>432</v>
      </c>
      <c r="B2488" s="23" t="s">
        <v>429</v>
      </c>
      <c r="C2488" s="23" t="s">
        <v>433</v>
      </c>
      <c r="D2488" s="23" t="s">
        <v>1927</v>
      </c>
      <c r="I2488" s="20" t="e">
        <f t="shared" si="38"/>
        <v>#N/A</v>
      </c>
      <c r="J2488" t="str">
        <f t="array" ref="J2488">IFERROR(INDEX($D$2:$D$3093, SMALL(IF($I$2:$I$3093 = 1, ROW($I$2:$I$3093) - ROW($I$2) + 1), ROWS($I$2:$I2488))), "")</f>
        <v/>
      </c>
      <c r="K2488" s="23"/>
    </row>
    <row r="2489" spans="1:11">
      <c r="A2489" s="22" t="s">
        <v>427</v>
      </c>
      <c r="B2489" s="23" t="s">
        <v>428</v>
      </c>
      <c r="C2489" s="23" t="s">
        <v>429</v>
      </c>
      <c r="D2489" s="23" t="s">
        <v>1395</v>
      </c>
      <c r="I2489" s="20" t="e">
        <f t="shared" si="38"/>
        <v>#N/A</v>
      </c>
      <c r="J2489" t="str">
        <f t="array" ref="J2489">IFERROR(INDEX($D$2:$D$3093, SMALL(IF($I$2:$I$3093 = 1, ROW($I$2:$I$3093) - ROW($I$2) + 1), ROWS($I$2:$I2489))), "")</f>
        <v/>
      </c>
      <c r="K2489" s="23"/>
    </row>
    <row r="2490" spans="1:11">
      <c r="A2490" s="22" t="s">
        <v>434</v>
      </c>
      <c r="B2490" s="23" t="s">
        <v>426</v>
      </c>
      <c r="C2490" s="23" t="s">
        <v>451</v>
      </c>
      <c r="D2490" s="23" t="s">
        <v>2105</v>
      </c>
      <c r="I2490" s="20" t="e">
        <f t="shared" si="38"/>
        <v>#N/A</v>
      </c>
      <c r="J2490" t="str">
        <f t="array" ref="J2490">IFERROR(INDEX($D$2:$D$3093, SMALL(IF($I$2:$I$3093 = 1, ROW($I$2:$I$3093) - ROW($I$2) + 1), ROWS($I$2:$I2490))), "")</f>
        <v/>
      </c>
      <c r="K2490" s="23"/>
    </row>
    <row r="2491" spans="1:11">
      <c r="A2491" s="22" t="s">
        <v>429</v>
      </c>
      <c r="B2491" s="23" t="s">
        <v>435</v>
      </c>
      <c r="C2491" s="23" t="s">
        <v>432</v>
      </c>
      <c r="D2491" s="23" t="s">
        <v>1567</v>
      </c>
      <c r="I2491" s="20" t="e">
        <f t="shared" si="38"/>
        <v>#N/A</v>
      </c>
      <c r="J2491" t="str">
        <f t="array" ref="J2491">IFERROR(INDEX($D$2:$D$3093, SMALL(IF($I$2:$I$3093 = 1, ROW($I$2:$I$3093) - ROW($I$2) + 1), ROWS($I$2:$I2491))), "")</f>
        <v/>
      </c>
      <c r="K2491" s="23"/>
    </row>
    <row r="2492" spans="1:11">
      <c r="A2492" s="22" t="s">
        <v>435</v>
      </c>
      <c r="B2492" s="23" t="s">
        <v>434</v>
      </c>
      <c r="C2492" s="23" t="s">
        <v>430</v>
      </c>
      <c r="D2492" s="23" t="s">
        <v>2291</v>
      </c>
      <c r="I2492" s="20" t="e">
        <f t="shared" si="38"/>
        <v>#N/A</v>
      </c>
      <c r="J2492" t="str">
        <f t="array" ref="J2492">IFERROR(INDEX($D$2:$D$3093, SMALL(IF($I$2:$I$3093 = 1, ROW($I$2:$I$3093) - ROW($I$2) + 1), ROWS($I$2:$I2492))), "")</f>
        <v/>
      </c>
      <c r="K2492" s="23"/>
    </row>
    <row r="2493" spans="1:11">
      <c r="A2493" s="22" t="s">
        <v>434</v>
      </c>
      <c r="B2493" s="23" t="s">
        <v>425</v>
      </c>
      <c r="C2493" s="23" t="s">
        <v>593</v>
      </c>
      <c r="D2493" s="23" t="s">
        <v>2080</v>
      </c>
      <c r="I2493" s="20" t="e">
        <f t="shared" si="38"/>
        <v>#N/A</v>
      </c>
      <c r="J2493" t="str">
        <f t="array" ref="J2493">IFERROR(INDEX($D$2:$D$3093, SMALL(IF($I$2:$I$3093 = 1, ROW($I$2:$I$3093) - ROW($I$2) + 1), ROWS($I$2:$I2493))), "")</f>
        <v/>
      </c>
      <c r="K2493" s="23"/>
    </row>
    <row r="2494" spans="1:11">
      <c r="A2494" s="22" t="s">
        <v>435</v>
      </c>
      <c r="B2494" s="23" t="s">
        <v>439</v>
      </c>
      <c r="C2494" s="23" t="s">
        <v>440</v>
      </c>
      <c r="D2494" s="23" t="s">
        <v>2331</v>
      </c>
      <c r="I2494" s="20" t="e">
        <f t="shared" si="38"/>
        <v>#N/A</v>
      </c>
      <c r="J2494" t="str">
        <f t="array" ref="J2494">IFERROR(INDEX($D$2:$D$3093, SMALL(IF($I$2:$I$3093 = 1, ROW($I$2:$I$3093) - ROW($I$2) + 1), ROWS($I$2:$I2494))), "")</f>
        <v/>
      </c>
      <c r="K2494" s="23"/>
    </row>
    <row r="2495" spans="1:11">
      <c r="A2495" s="22" t="s">
        <v>434</v>
      </c>
      <c r="B2495" s="23" t="s">
        <v>438</v>
      </c>
      <c r="C2495" s="23" t="s">
        <v>448</v>
      </c>
      <c r="D2495" s="23" t="s">
        <v>2230</v>
      </c>
      <c r="I2495" s="20" t="e">
        <f t="shared" si="38"/>
        <v>#N/A</v>
      </c>
      <c r="J2495" t="str">
        <f t="array" ref="J2495">IFERROR(INDEX($D$2:$D$3093, SMALL(IF($I$2:$I$3093 = 1, ROW($I$2:$I$3093) - ROW($I$2) + 1), ROWS($I$2:$I2495))), "")</f>
        <v/>
      </c>
      <c r="K2495" s="23"/>
    </row>
    <row r="2496" spans="1:11">
      <c r="A2496" s="22" t="s">
        <v>428</v>
      </c>
      <c r="B2496" s="23" t="s">
        <v>426</v>
      </c>
      <c r="C2496" s="23" t="s">
        <v>445</v>
      </c>
      <c r="D2496" s="23" t="s">
        <v>1490</v>
      </c>
      <c r="I2496" s="20" t="e">
        <f t="shared" si="38"/>
        <v>#N/A</v>
      </c>
      <c r="J2496" t="str">
        <f t="array" ref="J2496">IFERROR(INDEX($D$2:$D$3093, SMALL(IF($I$2:$I$3093 = 1, ROW($I$2:$I$3093) - ROW($I$2) + 1), ROWS($I$2:$I2496))), "")</f>
        <v/>
      </c>
      <c r="K2496" s="23"/>
    </row>
    <row r="2497" spans="1:11">
      <c r="A2497" s="22" t="s">
        <v>435</v>
      </c>
      <c r="B2497" s="23" t="s">
        <v>424</v>
      </c>
      <c r="C2497" s="23" t="s">
        <v>433</v>
      </c>
      <c r="D2497" s="23" t="s">
        <v>2254</v>
      </c>
      <c r="I2497" s="20" t="e">
        <f t="shared" si="38"/>
        <v>#N/A</v>
      </c>
      <c r="J2497" t="str">
        <f t="array" ref="J2497">IFERROR(INDEX($D$2:$D$3093, SMALL(IF($I$2:$I$3093 = 1, ROW($I$2:$I$3093) - ROW($I$2) + 1), ROWS($I$2:$I2497))), "")</f>
        <v/>
      </c>
      <c r="K2497" s="23"/>
    </row>
    <row r="2498" spans="1:11">
      <c r="A2498" s="22" t="s">
        <v>430</v>
      </c>
      <c r="B2498" s="23" t="s">
        <v>424</v>
      </c>
      <c r="C2498" s="23" t="s">
        <v>455</v>
      </c>
      <c r="D2498" s="23" t="s">
        <v>1596</v>
      </c>
      <c r="I2498" s="20" t="e">
        <f t="shared" si="38"/>
        <v>#N/A</v>
      </c>
      <c r="J2498" t="str">
        <f t="array" ref="J2498">IFERROR(INDEX($D$2:$D$3093, SMALL(IF($I$2:$I$3093 = 1, ROW($I$2:$I$3093) - ROW($I$2) + 1), ROWS($I$2:$I2498))), "")</f>
        <v/>
      </c>
      <c r="K2498" s="23"/>
    </row>
    <row r="2499" spans="1:11">
      <c r="A2499" s="22" t="s">
        <v>434</v>
      </c>
      <c r="B2499" s="23" t="s">
        <v>437</v>
      </c>
      <c r="C2499" s="23" t="s">
        <v>454</v>
      </c>
      <c r="D2499" s="23" t="s">
        <v>2219</v>
      </c>
      <c r="I2499" s="20" t="e">
        <f t="shared" ref="I2499:I2562" si="39">IF(AND(A2499=$G$6, B2499=$G$5), 1, 0)</f>
        <v>#N/A</v>
      </c>
      <c r="J2499" t="str">
        <f t="array" ref="J2499">IFERROR(INDEX($D$2:$D$3093, SMALL(IF($I$2:$I$3093 = 1, ROW($I$2:$I$3093) - ROW($I$2) + 1), ROWS($I$2:$I2499))), "")</f>
        <v/>
      </c>
      <c r="K2499" s="23"/>
    </row>
    <row r="2500" spans="1:11">
      <c r="A2500" s="22" t="s">
        <v>432</v>
      </c>
      <c r="B2500" s="23" t="s">
        <v>430</v>
      </c>
      <c r="C2500" s="23" t="s">
        <v>442</v>
      </c>
      <c r="D2500" s="23" t="s">
        <v>1938</v>
      </c>
      <c r="I2500" s="20" t="e">
        <f t="shared" si="39"/>
        <v>#N/A</v>
      </c>
      <c r="J2500" t="str">
        <f t="array" ref="J2500">IFERROR(INDEX($D$2:$D$3093, SMALL(IF($I$2:$I$3093 = 1, ROW($I$2:$I$3093) - ROW($I$2) + 1), ROWS($I$2:$I2500))), "")</f>
        <v/>
      </c>
      <c r="K2500" s="23"/>
    </row>
    <row r="2501" spans="1:11">
      <c r="A2501" s="22" t="s">
        <v>439</v>
      </c>
      <c r="B2501" s="23" t="s">
        <v>425</v>
      </c>
      <c r="C2501" s="23" t="s">
        <v>444</v>
      </c>
      <c r="D2501" s="23" t="s">
        <v>2779</v>
      </c>
      <c r="I2501" s="20" t="e">
        <f t="shared" si="39"/>
        <v>#N/A</v>
      </c>
      <c r="J2501" t="str">
        <f t="array" ref="J2501">IFERROR(INDEX($D$2:$D$3093, SMALL(IF($I$2:$I$3093 = 1, ROW($I$2:$I$3093) - ROW($I$2) + 1), ROWS($I$2:$I2501))), "")</f>
        <v/>
      </c>
      <c r="K2501" s="23"/>
    </row>
    <row r="2502" spans="1:11">
      <c r="A2502" s="22" t="s">
        <v>439</v>
      </c>
      <c r="B2502" s="23" t="s">
        <v>427</v>
      </c>
      <c r="C2502" s="23" t="s">
        <v>440</v>
      </c>
      <c r="D2502" s="23" t="s">
        <v>2817</v>
      </c>
      <c r="I2502" s="20" t="e">
        <f t="shared" si="39"/>
        <v>#N/A</v>
      </c>
      <c r="J2502" t="str">
        <f t="array" ref="J2502">IFERROR(INDEX($D$2:$D$3093, SMALL(IF($I$2:$I$3093 = 1, ROW($I$2:$I$3093) - ROW($I$2) + 1), ROWS($I$2:$I2502))), "")</f>
        <v/>
      </c>
      <c r="K2502" s="23"/>
    </row>
    <row r="2503" spans="1:11">
      <c r="A2503" s="22" t="s">
        <v>432</v>
      </c>
      <c r="B2503" s="23" t="s">
        <v>425</v>
      </c>
      <c r="C2503" s="23" t="s">
        <v>431</v>
      </c>
      <c r="D2503" s="23" t="s">
        <v>1888</v>
      </c>
      <c r="I2503" s="20" t="e">
        <f t="shared" si="39"/>
        <v>#N/A</v>
      </c>
      <c r="J2503" t="str">
        <f t="array" ref="J2503">IFERROR(INDEX($D$2:$D$3093, SMALL(IF($I$2:$I$3093 = 1, ROW($I$2:$I$3093) - ROW($I$2) + 1), ROWS($I$2:$I2503))), "")</f>
        <v/>
      </c>
      <c r="K2503" s="23"/>
    </row>
    <row r="2504" spans="1:11">
      <c r="A2504" s="22" t="s">
        <v>434</v>
      </c>
      <c r="B2504" s="23" t="s">
        <v>425</v>
      </c>
      <c r="C2504" s="23" t="s">
        <v>455</v>
      </c>
      <c r="D2504" s="23" t="s">
        <v>2081</v>
      </c>
      <c r="I2504" s="20" t="e">
        <f t="shared" si="39"/>
        <v>#N/A</v>
      </c>
      <c r="J2504" t="str">
        <f t="array" ref="J2504">IFERROR(INDEX($D$2:$D$3093, SMALL(IF($I$2:$I$3093 = 1, ROW($I$2:$I$3093) - ROW($I$2) + 1), ROWS($I$2:$I2504))), "")</f>
        <v/>
      </c>
      <c r="K2504" s="23"/>
    </row>
    <row r="2505" spans="1:11">
      <c r="A2505" s="22" t="s">
        <v>435</v>
      </c>
      <c r="B2505" s="23" t="s">
        <v>435</v>
      </c>
      <c r="C2505" s="23" t="s">
        <v>437</v>
      </c>
      <c r="D2505" s="23" t="s">
        <v>2297</v>
      </c>
      <c r="I2505" s="20" t="e">
        <f t="shared" si="39"/>
        <v>#N/A</v>
      </c>
      <c r="J2505" t="str">
        <f t="array" ref="J2505">IFERROR(INDEX($D$2:$D$3093, SMALL(IF($I$2:$I$3093 = 1, ROW($I$2:$I$3093) - ROW($I$2) + 1), ROWS($I$2:$I2505))), "")</f>
        <v/>
      </c>
      <c r="K2505" s="23"/>
    </row>
    <row r="2506" spans="1:11">
      <c r="A2506" s="22" t="s">
        <v>425</v>
      </c>
      <c r="B2506" s="23" t="s">
        <v>434</v>
      </c>
      <c r="C2506" s="23" t="s">
        <v>479</v>
      </c>
      <c r="D2506" s="23" t="s">
        <v>1013</v>
      </c>
      <c r="I2506" s="20" t="e">
        <f t="shared" si="39"/>
        <v>#N/A</v>
      </c>
      <c r="J2506" t="str">
        <f t="array" ref="J2506">IFERROR(INDEX($D$2:$D$3093, SMALL(IF($I$2:$I$3093 = 1, ROW($I$2:$I$3093) - ROW($I$2) + 1), ROWS($I$2:$I2506))), "")</f>
        <v/>
      </c>
      <c r="K2506" s="23"/>
    </row>
    <row r="2507" spans="1:11">
      <c r="A2507" s="22" t="s">
        <v>431</v>
      </c>
      <c r="B2507" s="23" t="s">
        <v>430</v>
      </c>
      <c r="C2507" s="23" t="s">
        <v>593</v>
      </c>
      <c r="D2507" s="23" t="s">
        <v>1830</v>
      </c>
      <c r="I2507" s="20" t="e">
        <f t="shared" si="39"/>
        <v>#N/A</v>
      </c>
      <c r="J2507" t="str">
        <f t="array" ref="J2507">IFERROR(INDEX($D$2:$D$3093, SMALL(IF($I$2:$I$3093 = 1, ROW($I$2:$I$3093) - ROW($I$2) + 1), ROWS($I$2:$I2507))), "")</f>
        <v/>
      </c>
      <c r="K2507" s="23"/>
    </row>
    <row r="2508" spans="1:11">
      <c r="A2508" s="22" t="s">
        <v>432</v>
      </c>
      <c r="B2508" s="23" t="s">
        <v>432</v>
      </c>
      <c r="C2508" s="23" t="s">
        <v>446</v>
      </c>
      <c r="D2508" s="23" t="s">
        <v>1952</v>
      </c>
      <c r="I2508" s="20" t="e">
        <f t="shared" si="39"/>
        <v>#N/A</v>
      </c>
      <c r="J2508" t="str">
        <f t="array" ref="J2508">IFERROR(INDEX($D$2:$D$3093, SMALL(IF($I$2:$I$3093 = 1, ROW($I$2:$I$3093) - ROW($I$2) + 1), ROWS($I$2:$I2508))), "")</f>
        <v/>
      </c>
      <c r="K2508" s="23"/>
    </row>
    <row r="2509" spans="1:11">
      <c r="A2509" s="22" t="s">
        <v>435</v>
      </c>
      <c r="B2509" s="23" t="s">
        <v>442</v>
      </c>
      <c r="C2509" s="23" t="s">
        <v>442</v>
      </c>
      <c r="D2509" s="23" t="s">
        <v>2356</v>
      </c>
      <c r="I2509" s="20" t="e">
        <f t="shared" si="39"/>
        <v>#N/A</v>
      </c>
      <c r="J2509" t="str">
        <f t="array" ref="J2509">IFERROR(INDEX($D$2:$D$3093, SMALL(IF($I$2:$I$3093 = 1, ROW($I$2:$I$3093) - ROW($I$2) + 1), ROWS($I$2:$I2509))), "")</f>
        <v/>
      </c>
      <c r="K2509" s="23"/>
    </row>
    <row r="2510" spans="1:11">
      <c r="A2510" s="22" t="s">
        <v>434</v>
      </c>
      <c r="B2510" s="23" t="s">
        <v>429</v>
      </c>
      <c r="C2510" s="23" t="s">
        <v>433</v>
      </c>
      <c r="D2510" s="23" t="s">
        <v>2133</v>
      </c>
      <c r="I2510" s="20" t="e">
        <f t="shared" si="39"/>
        <v>#N/A</v>
      </c>
      <c r="J2510" t="str">
        <f t="array" ref="J2510">IFERROR(INDEX($D$2:$D$3093, SMALL(IF($I$2:$I$3093 = 1, ROW($I$2:$I$3093) - ROW($I$2) + 1), ROWS($I$2:$I2510))), "")</f>
        <v/>
      </c>
      <c r="K2510" s="23"/>
    </row>
    <row r="2511" spans="1:11">
      <c r="A2511" s="22" t="s">
        <v>432</v>
      </c>
      <c r="B2511" s="23" t="s">
        <v>434</v>
      </c>
      <c r="C2511" s="23" t="s">
        <v>446</v>
      </c>
      <c r="D2511" s="23" t="s">
        <v>1968</v>
      </c>
      <c r="I2511" s="20" t="e">
        <f t="shared" si="39"/>
        <v>#N/A</v>
      </c>
      <c r="J2511" t="str">
        <f t="array" ref="J2511">IFERROR(INDEX($D$2:$D$3093, SMALL(IF($I$2:$I$3093 = 1, ROW($I$2:$I$3093) - ROW($I$2) + 1), ROWS($I$2:$I2511))), "")</f>
        <v/>
      </c>
      <c r="K2511" s="23"/>
    </row>
    <row r="2512" spans="1:11">
      <c r="A2512" s="22" t="s">
        <v>437</v>
      </c>
      <c r="B2512" s="23" t="s">
        <v>430</v>
      </c>
      <c r="C2512" s="23" t="s">
        <v>742</v>
      </c>
      <c r="D2512" s="23" t="s">
        <v>2574</v>
      </c>
      <c r="I2512" s="20" t="e">
        <f t="shared" si="39"/>
        <v>#N/A</v>
      </c>
      <c r="J2512" t="str">
        <f t="array" ref="J2512">IFERROR(INDEX($D$2:$D$3093, SMALL(IF($I$2:$I$3093 = 1, ROW($I$2:$I$3093) - ROW($I$2) + 1), ROWS($I$2:$I2512))), "")</f>
        <v/>
      </c>
      <c r="K2512" s="23"/>
    </row>
    <row r="2513" spans="1:11">
      <c r="A2513" s="22" t="s">
        <v>437</v>
      </c>
      <c r="B2513" s="23" t="s">
        <v>533</v>
      </c>
      <c r="C2513" s="23" t="s">
        <v>456</v>
      </c>
      <c r="D2513" s="23" t="s">
        <v>2477</v>
      </c>
      <c r="I2513" s="20" t="e">
        <f t="shared" si="39"/>
        <v>#N/A</v>
      </c>
      <c r="J2513" t="str">
        <f t="array" ref="J2513">IFERROR(INDEX($D$2:$D$3093, SMALL(IF($I$2:$I$3093 = 1, ROW($I$2:$I$3093) - ROW($I$2) + 1), ROWS($I$2:$I2513))), "")</f>
        <v/>
      </c>
      <c r="K2513" s="23"/>
    </row>
    <row r="2514" spans="1:11">
      <c r="A2514" s="22" t="s">
        <v>430</v>
      </c>
      <c r="B2514" s="23" t="s">
        <v>430</v>
      </c>
      <c r="C2514" s="23" t="s">
        <v>438</v>
      </c>
      <c r="D2514" s="23" t="s">
        <v>1689</v>
      </c>
      <c r="I2514" s="20" t="e">
        <f t="shared" si="39"/>
        <v>#N/A</v>
      </c>
      <c r="J2514" t="str">
        <f t="array" ref="J2514">IFERROR(INDEX($D$2:$D$3093, SMALL(IF($I$2:$I$3093 = 1, ROW($I$2:$I$3093) - ROW($I$2) + 1), ROWS($I$2:$I2514))), "")</f>
        <v/>
      </c>
      <c r="K2514" s="23"/>
    </row>
    <row r="2515" spans="1:11">
      <c r="A2515" s="22" t="s">
        <v>438</v>
      </c>
      <c r="B2515" s="23" t="s">
        <v>427</v>
      </c>
      <c r="C2515" s="23" t="s">
        <v>457</v>
      </c>
      <c r="D2515" s="23" t="s">
        <v>2664</v>
      </c>
      <c r="I2515" s="20" t="e">
        <f t="shared" si="39"/>
        <v>#N/A</v>
      </c>
      <c r="J2515" t="str">
        <f t="array" ref="J2515">IFERROR(INDEX($D$2:$D$3093, SMALL(IF($I$2:$I$3093 = 1, ROW($I$2:$I$3093) - ROW($I$2) + 1), ROWS($I$2:$I2515))), "")</f>
        <v/>
      </c>
      <c r="K2515" s="23"/>
    </row>
    <row r="2516" spans="1:11">
      <c r="A2516" s="22" t="s">
        <v>430</v>
      </c>
      <c r="B2516" s="23" t="s">
        <v>427</v>
      </c>
      <c r="C2516" s="23" t="s">
        <v>447</v>
      </c>
      <c r="D2516" s="23" t="s">
        <v>1639</v>
      </c>
      <c r="I2516" s="20" t="e">
        <f t="shared" si="39"/>
        <v>#N/A</v>
      </c>
      <c r="J2516" t="str">
        <f t="array" ref="J2516">IFERROR(INDEX($D$2:$D$3093, SMALL(IF($I$2:$I$3093 = 1, ROW($I$2:$I$3093) - ROW($I$2) + 1), ROWS($I$2:$I2516))), "")</f>
        <v/>
      </c>
      <c r="K2516" s="23"/>
    </row>
    <row r="2517" spans="1:11">
      <c r="A2517" s="22" t="s">
        <v>434</v>
      </c>
      <c r="B2517" s="23" t="s">
        <v>533</v>
      </c>
      <c r="C2517" s="23" t="s">
        <v>437</v>
      </c>
      <c r="D2517" s="23" t="s">
        <v>2093</v>
      </c>
      <c r="I2517" s="20" t="e">
        <f t="shared" si="39"/>
        <v>#N/A</v>
      </c>
      <c r="J2517" t="str">
        <f t="array" ref="J2517">IFERROR(INDEX($D$2:$D$3093, SMALL(IF($I$2:$I$3093 = 1, ROW($I$2:$I$3093) - ROW($I$2) + 1), ROWS($I$2:$I2517))), "")</f>
        <v/>
      </c>
      <c r="K2517" s="23"/>
    </row>
    <row r="2518" spans="1:11">
      <c r="A2518" s="22" t="s">
        <v>425</v>
      </c>
      <c r="B2518" s="23" t="s">
        <v>425</v>
      </c>
      <c r="C2518" s="23" t="s">
        <v>488</v>
      </c>
      <c r="D2518" s="23" t="s">
        <v>815</v>
      </c>
      <c r="I2518" s="20" t="e">
        <f t="shared" si="39"/>
        <v>#N/A</v>
      </c>
      <c r="J2518" t="str">
        <f t="array" ref="J2518">IFERROR(INDEX($D$2:$D$3093, SMALL(IF($I$2:$I$3093 = 1, ROW($I$2:$I$3093) - ROW($I$2) + 1), ROWS($I$2:$I2518))), "")</f>
        <v/>
      </c>
      <c r="K2518" s="23"/>
    </row>
    <row r="2519" spans="1:11">
      <c r="A2519" s="22" t="s">
        <v>425</v>
      </c>
      <c r="B2519" s="23" t="s">
        <v>425</v>
      </c>
      <c r="C2519" s="23" t="s">
        <v>489</v>
      </c>
      <c r="D2519" s="23" t="s">
        <v>816</v>
      </c>
      <c r="I2519" s="20" t="e">
        <f t="shared" si="39"/>
        <v>#N/A</v>
      </c>
      <c r="J2519" t="str">
        <f t="array" ref="J2519">IFERROR(INDEX($D$2:$D$3093, SMALL(IF($I$2:$I$3093 = 1, ROW($I$2:$I$3093) - ROW($I$2) + 1), ROWS($I$2:$I2519))), "")</f>
        <v/>
      </c>
      <c r="K2519" s="23"/>
    </row>
    <row r="2520" spans="1:11">
      <c r="A2520" s="22" t="s">
        <v>437</v>
      </c>
      <c r="B2520" s="23" t="s">
        <v>533</v>
      </c>
      <c r="C2520" s="23" t="s">
        <v>457</v>
      </c>
      <c r="D2520" s="23" t="s">
        <v>2478</v>
      </c>
      <c r="I2520" s="20" t="e">
        <f t="shared" si="39"/>
        <v>#N/A</v>
      </c>
      <c r="J2520" t="str">
        <f t="array" ref="J2520">IFERROR(INDEX($D$2:$D$3093, SMALL(IF($I$2:$I$3093 = 1, ROW($I$2:$I$3093) - ROW($I$2) + 1), ROWS($I$2:$I2520))), "")</f>
        <v/>
      </c>
      <c r="K2520" s="23"/>
    </row>
    <row r="2521" spans="1:11">
      <c r="A2521" s="22" t="s">
        <v>439</v>
      </c>
      <c r="B2521" s="23" t="s">
        <v>425</v>
      </c>
      <c r="C2521" s="23" t="s">
        <v>445</v>
      </c>
      <c r="D2521" s="23" t="s">
        <v>2780</v>
      </c>
      <c r="I2521" s="20" t="e">
        <f t="shared" si="39"/>
        <v>#N/A</v>
      </c>
      <c r="J2521" t="str">
        <f t="array" ref="J2521">IFERROR(INDEX($D$2:$D$3093, SMALL(IF($I$2:$I$3093 = 1, ROW($I$2:$I$3093) - ROW($I$2) + 1), ROWS($I$2:$I2521))), "")</f>
        <v/>
      </c>
      <c r="K2521" s="23"/>
    </row>
    <row r="2522" spans="1:11">
      <c r="A2522" s="22" t="s">
        <v>425</v>
      </c>
      <c r="B2522" s="23" t="s">
        <v>424</v>
      </c>
      <c r="C2522" s="23" t="s">
        <v>771</v>
      </c>
      <c r="D2522" s="23" t="s">
        <v>772</v>
      </c>
      <c r="I2522" s="20" t="e">
        <f t="shared" si="39"/>
        <v>#N/A</v>
      </c>
      <c r="J2522" t="str">
        <f t="array" ref="J2522">IFERROR(INDEX($D$2:$D$3093, SMALL(IF($I$2:$I$3093 = 1, ROW($I$2:$I$3093) - ROW($I$2) + 1), ROWS($I$2:$I2522))), "")</f>
        <v/>
      </c>
      <c r="K2522" s="23"/>
    </row>
    <row r="2523" spans="1:11">
      <c r="A2523" s="22" t="s">
        <v>432</v>
      </c>
      <c r="B2523" s="23" t="s">
        <v>429</v>
      </c>
      <c r="C2523" s="23" t="s">
        <v>434</v>
      </c>
      <c r="D2523" s="23" t="s">
        <v>1928</v>
      </c>
      <c r="I2523" s="20" t="e">
        <f t="shared" si="39"/>
        <v>#N/A</v>
      </c>
      <c r="J2523" t="str">
        <f t="array" ref="J2523">IFERROR(INDEX($D$2:$D$3093, SMALL(IF($I$2:$I$3093 = 1, ROW($I$2:$I$3093) - ROW($I$2) + 1), ROWS($I$2:$I2523))), "")</f>
        <v/>
      </c>
      <c r="K2523" s="23"/>
    </row>
    <row r="2524" spans="1:11">
      <c r="A2524" s="22" t="s">
        <v>430</v>
      </c>
      <c r="B2524" s="23" t="s">
        <v>424</v>
      </c>
      <c r="C2524" s="23" t="s">
        <v>456</v>
      </c>
      <c r="D2524" s="23" t="s">
        <v>1597</v>
      </c>
      <c r="I2524" s="20" t="e">
        <f t="shared" si="39"/>
        <v>#N/A</v>
      </c>
      <c r="J2524" t="str">
        <f t="array" ref="J2524">IFERROR(INDEX($D$2:$D$3093, SMALL(IF($I$2:$I$3093 = 1, ROW($I$2:$I$3093) - ROW($I$2) + 1), ROWS($I$2:$I2524))), "")</f>
        <v/>
      </c>
      <c r="K2524" s="23"/>
    </row>
    <row r="2525" spans="1:11">
      <c r="A2525" s="22" t="s">
        <v>533</v>
      </c>
      <c r="B2525" s="23" t="s">
        <v>429</v>
      </c>
      <c r="C2525" s="23" t="s">
        <v>451</v>
      </c>
      <c r="D2525" s="23" t="s">
        <v>1163</v>
      </c>
      <c r="I2525" s="20" t="e">
        <f t="shared" si="39"/>
        <v>#N/A</v>
      </c>
      <c r="J2525" t="str">
        <f t="array" ref="J2525">IFERROR(INDEX($D$2:$D$3093, SMALL(IF($I$2:$I$3093 = 1, ROW($I$2:$I$3093) - ROW($I$2) + 1), ROWS($I$2:$I2525))), "")</f>
        <v/>
      </c>
      <c r="K2525" s="23"/>
    </row>
    <row r="2526" spans="1:11">
      <c r="A2526" s="22" t="s">
        <v>430</v>
      </c>
      <c r="B2526" s="23" t="s">
        <v>427</v>
      </c>
      <c r="C2526" s="23" t="s">
        <v>448</v>
      </c>
      <c r="D2526" s="23" t="s">
        <v>1640</v>
      </c>
      <c r="I2526" s="20" t="e">
        <f t="shared" si="39"/>
        <v>#N/A</v>
      </c>
      <c r="J2526" t="str">
        <f t="array" ref="J2526">IFERROR(INDEX($D$2:$D$3093, SMALL(IF($I$2:$I$3093 = 1, ROW($I$2:$I$3093) - ROW($I$2) + 1), ROWS($I$2:$I2526))), "")</f>
        <v/>
      </c>
      <c r="K2526" s="23"/>
    </row>
    <row r="2527" spans="1:11">
      <c r="A2527" s="22" t="s">
        <v>439</v>
      </c>
      <c r="B2527" s="23" t="s">
        <v>427</v>
      </c>
      <c r="C2527" s="23" t="s">
        <v>441</v>
      </c>
      <c r="D2527" s="23" t="s">
        <v>2818</v>
      </c>
      <c r="I2527" s="20" t="e">
        <f t="shared" si="39"/>
        <v>#N/A</v>
      </c>
      <c r="J2527" t="str">
        <f t="array" ref="J2527">IFERROR(INDEX($D$2:$D$3093, SMALL(IF($I$2:$I$3093 = 1, ROW($I$2:$I$3093) - ROW($I$2) + 1), ROWS($I$2:$I2527))), "")</f>
        <v/>
      </c>
      <c r="K2527" s="23"/>
    </row>
    <row r="2528" spans="1:11">
      <c r="A2528" s="22" t="s">
        <v>533</v>
      </c>
      <c r="B2528" s="23" t="s">
        <v>433</v>
      </c>
      <c r="C2528" s="23" t="s">
        <v>457</v>
      </c>
      <c r="D2528" s="23" t="s">
        <v>1212</v>
      </c>
      <c r="I2528" s="20" t="e">
        <f t="shared" si="39"/>
        <v>#N/A</v>
      </c>
      <c r="J2528" t="str">
        <f t="array" ref="J2528">IFERROR(INDEX($D$2:$D$3093, SMALL(IF($I$2:$I$3093 = 1, ROW($I$2:$I$3093) - ROW($I$2) + 1), ROWS($I$2:$I2528))), "")</f>
        <v/>
      </c>
      <c r="K2528" s="23"/>
    </row>
    <row r="2529" spans="1:11">
      <c r="A2529" s="22" t="s">
        <v>437</v>
      </c>
      <c r="B2529" s="23" t="s">
        <v>424</v>
      </c>
      <c r="C2529" s="23" t="s">
        <v>445</v>
      </c>
      <c r="D2529" s="23" t="s">
        <v>2449</v>
      </c>
      <c r="I2529" s="20" t="e">
        <f t="shared" si="39"/>
        <v>#N/A</v>
      </c>
      <c r="J2529" t="str">
        <f t="array" ref="J2529">IFERROR(INDEX($D$2:$D$3093, SMALL(IF($I$2:$I$3093 = 1, ROW($I$2:$I$3093) - ROW($I$2) + 1), ROWS($I$2:$I2529))), "")</f>
        <v/>
      </c>
      <c r="K2529" s="23"/>
    </row>
    <row r="2530" spans="1:11">
      <c r="A2530" s="22" t="s">
        <v>437</v>
      </c>
      <c r="B2530" s="23" t="s">
        <v>533</v>
      </c>
      <c r="C2530" s="23" t="s">
        <v>458</v>
      </c>
      <c r="D2530" s="23" t="s">
        <v>2479</v>
      </c>
      <c r="I2530" s="20" t="e">
        <f t="shared" si="39"/>
        <v>#N/A</v>
      </c>
      <c r="J2530" t="str">
        <f t="array" ref="J2530">IFERROR(INDEX($D$2:$D$3093, SMALL(IF($I$2:$I$3093 = 1, ROW($I$2:$I$3093) - ROW($I$2) + 1), ROWS($I$2:$I2530))), "")</f>
        <v/>
      </c>
      <c r="K2530" s="23"/>
    </row>
    <row r="2531" spans="1:11">
      <c r="A2531" s="22" t="s">
        <v>429</v>
      </c>
      <c r="B2531" s="23" t="s">
        <v>431</v>
      </c>
      <c r="C2531" s="23" t="s">
        <v>427</v>
      </c>
      <c r="D2531" s="23" t="s">
        <v>1556</v>
      </c>
      <c r="I2531" s="20" t="e">
        <f t="shared" si="39"/>
        <v>#N/A</v>
      </c>
      <c r="J2531" t="str">
        <f t="array" ref="J2531">IFERROR(INDEX($D$2:$D$3093, SMALL(IF($I$2:$I$3093 = 1, ROW($I$2:$I$3093) - ROW($I$2) + 1), ROWS($I$2:$I2531))), "")</f>
        <v/>
      </c>
      <c r="K2531" s="23"/>
    </row>
    <row r="2532" spans="1:11">
      <c r="A2532" s="22" t="s">
        <v>426</v>
      </c>
      <c r="B2532" s="23" t="s">
        <v>426</v>
      </c>
      <c r="C2532" s="23" t="s">
        <v>440</v>
      </c>
      <c r="D2532" s="23" t="s">
        <v>1292</v>
      </c>
      <c r="I2532" s="20" t="e">
        <f t="shared" si="39"/>
        <v>#N/A</v>
      </c>
      <c r="J2532" t="str">
        <f t="array" ref="J2532">IFERROR(INDEX($D$2:$D$3093, SMALL(IF($I$2:$I$3093 = 1, ROW($I$2:$I$3093) - ROW($I$2) + 1), ROWS($I$2:$I2532))), "")</f>
        <v/>
      </c>
      <c r="K2532" s="23"/>
    </row>
    <row r="2533" spans="1:11">
      <c r="A2533" s="22" t="s">
        <v>426</v>
      </c>
      <c r="B2533" s="23" t="s">
        <v>426</v>
      </c>
      <c r="C2533" s="23" t="s">
        <v>441</v>
      </c>
      <c r="D2533" s="23" t="s">
        <v>1293</v>
      </c>
      <c r="I2533" s="20" t="e">
        <f t="shared" si="39"/>
        <v>#N/A</v>
      </c>
      <c r="J2533" t="str">
        <f t="array" ref="J2533">IFERROR(INDEX($D$2:$D$3093, SMALL(IF($I$2:$I$3093 = 1, ROW($I$2:$I$3093) - ROW($I$2) + 1), ROWS($I$2:$I2533))), "")</f>
        <v/>
      </c>
      <c r="K2533" s="23"/>
    </row>
    <row r="2534" spans="1:11">
      <c r="A2534" s="22" t="s">
        <v>438</v>
      </c>
      <c r="B2534" s="23" t="s">
        <v>427</v>
      </c>
      <c r="C2534" s="23" t="s">
        <v>458</v>
      </c>
      <c r="D2534" s="23" t="s">
        <v>2665</v>
      </c>
      <c r="I2534" s="20" t="e">
        <f t="shared" si="39"/>
        <v>#N/A</v>
      </c>
      <c r="J2534" t="str">
        <f t="array" ref="J2534">IFERROR(INDEX($D$2:$D$3093, SMALL(IF($I$2:$I$3093 = 1, ROW($I$2:$I$3093) - ROW($I$2) + 1), ROWS($I$2:$I2534))), "")</f>
        <v/>
      </c>
      <c r="K2534" s="23"/>
    </row>
    <row r="2535" spans="1:11">
      <c r="A2535" s="22" t="s">
        <v>431</v>
      </c>
      <c r="B2535" s="23" t="s">
        <v>430</v>
      </c>
      <c r="C2535" s="23" t="s">
        <v>455</v>
      </c>
      <c r="D2535" s="23" t="s">
        <v>1831</v>
      </c>
      <c r="I2535" s="20" t="e">
        <f t="shared" si="39"/>
        <v>#N/A</v>
      </c>
      <c r="J2535" t="str">
        <f t="array" ref="J2535">IFERROR(INDEX($D$2:$D$3093, SMALL(IF($I$2:$I$3093 = 1, ROW($I$2:$I$3093) - ROW($I$2) + 1), ROWS($I$2:$I2535))), "")</f>
        <v/>
      </c>
      <c r="K2535" s="23"/>
    </row>
    <row r="2536" spans="1:11">
      <c r="A2536" s="22" t="s">
        <v>431</v>
      </c>
      <c r="B2536" s="23" t="s">
        <v>430</v>
      </c>
      <c r="C2536" s="23" t="s">
        <v>456</v>
      </c>
      <c r="D2536" s="23" t="s">
        <v>1832</v>
      </c>
      <c r="I2536" s="20" t="e">
        <f t="shared" si="39"/>
        <v>#N/A</v>
      </c>
      <c r="J2536" t="str">
        <f t="array" ref="J2536">IFERROR(INDEX($D$2:$D$3093, SMALL(IF($I$2:$I$3093 = 1, ROW($I$2:$I$3093) - ROW($I$2) + 1), ROWS($I$2:$I2536))), "")</f>
        <v/>
      </c>
      <c r="K2536" s="23"/>
    </row>
    <row r="2537" spans="1:11">
      <c r="A2537" s="22" t="s">
        <v>427</v>
      </c>
      <c r="B2537" s="23" t="s">
        <v>431</v>
      </c>
      <c r="C2537" s="23" t="s">
        <v>437</v>
      </c>
      <c r="D2537" s="23" t="s">
        <v>1409</v>
      </c>
      <c r="I2537" s="20" t="e">
        <f t="shared" si="39"/>
        <v>#N/A</v>
      </c>
      <c r="J2537" t="str">
        <f t="array" ref="J2537">IFERROR(INDEX($D$2:$D$3093, SMALL(IF($I$2:$I$3093 = 1, ROW($I$2:$I$3093) - ROW($I$2) + 1), ROWS($I$2:$I2537))), "")</f>
        <v/>
      </c>
      <c r="K2537" s="23"/>
    </row>
    <row r="2538" spans="1:11">
      <c r="A2538" s="22" t="s">
        <v>436</v>
      </c>
      <c r="B2538" s="23" t="s">
        <v>428</v>
      </c>
      <c r="C2538" s="23" t="s">
        <v>431</v>
      </c>
      <c r="D2538" s="23" t="s">
        <v>2381</v>
      </c>
      <c r="I2538" s="20" t="e">
        <f t="shared" si="39"/>
        <v>#N/A</v>
      </c>
      <c r="J2538" t="str">
        <f t="array" ref="J2538">IFERROR(INDEX($D$2:$D$3093, SMALL(IF($I$2:$I$3093 = 1, ROW($I$2:$I$3093) - ROW($I$2) + 1), ROWS($I$2:$I2538))), "")</f>
        <v/>
      </c>
      <c r="K2538" s="23"/>
    </row>
    <row r="2539" spans="1:11">
      <c r="A2539" s="22" t="s">
        <v>425</v>
      </c>
      <c r="B2539" s="23" t="s">
        <v>425</v>
      </c>
      <c r="C2539" s="23" t="s">
        <v>817</v>
      </c>
      <c r="D2539" s="23" t="s">
        <v>818</v>
      </c>
      <c r="I2539" s="20" t="e">
        <f t="shared" si="39"/>
        <v>#N/A</v>
      </c>
      <c r="J2539" t="str">
        <f t="array" ref="J2539">IFERROR(INDEX($D$2:$D$3093, SMALL(IF($I$2:$I$3093 = 1, ROW($I$2:$I$3093) - ROW($I$2) + 1), ROWS($I$2:$I2539))), "")</f>
        <v/>
      </c>
      <c r="K2539" s="23"/>
    </row>
    <row r="2540" spans="1:11">
      <c r="A2540" s="22" t="s">
        <v>439</v>
      </c>
      <c r="B2540" s="23" t="s">
        <v>429</v>
      </c>
      <c r="C2540" s="23" t="s">
        <v>432</v>
      </c>
      <c r="D2540" s="23" t="s">
        <v>2834</v>
      </c>
      <c r="I2540" s="20" t="e">
        <f t="shared" si="39"/>
        <v>#N/A</v>
      </c>
      <c r="J2540" t="str">
        <f t="array" ref="J2540">IFERROR(INDEX($D$2:$D$3093, SMALL(IF($I$2:$I$3093 = 1, ROW($I$2:$I$3093) - ROW($I$2) + 1), ROWS($I$2:$I2540))), "")</f>
        <v/>
      </c>
      <c r="K2540" s="23"/>
    </row>
    <row r="2541" spans="1:11">
      <c r="A2541" s="22" t="s">
        <v>432</v>
      </c>
      <c r="B2541" s="23" t="s">
        <v>428</v>
      </c>
      <c r="C2541" s="23" t="s">
        <v>447</v>
      </c>
      <c r="D2541" s="23" t="s">
        <v>1918</v>
      </c>
      <c r="I2541" s="20" t="e">
        <f t="shared" si="39"/>
        <v>#N/A</v>
      </c>
      <c r="J2541" t="str">
        <f t="array" ref="J2541">IFERROR(INDEX($D$2:$D$3093, SMALL(IF($I$2:$I$3093 = 1, ROW($I$2:$I$3093) - ROW($I$2) + 1), ROWS($I$2:$I2541))), "")</f>
        <v/>
      </c>
      <c r="K2541" s="23"/>
    </row>
    <row r="2542" spans="1:11">
      <c r="A2542" s="22" t="s">
        <v>438</v>
      </c>
      <c r="B2542" s="23" t="s">
        <v>435</v>
      </c>
      <c r="C2542" s="23" t="s">
        <v>593</v>
      </c>
      <c r="D2542" s="23" t="s">
        <v>2752</v>
      </c>
      <c r="I2542" s="20" t="e">
        <f t="shared" si="39"/>
        <v>#N/A</v>
      </c>
      <c r="J2542" t="str">
        <f t="array" ref="J2542">IFERROR(INDEX($D$2:$D$3093, SMALL(IF($I$2:$I$3093 = 1, ROW($I$2:$I$3093) - ROW($I$2) + 1), ROWS($I$2:$I2542))), "")</f>
        <v/>
      </c>
      <c r="K2542" s="23"/>
    </row>
    <row r="2543" spans="1:11">
      <c r="A2543" s="22" t="s">
        <v>424</v>
      </c>
      <c r="B2543" s="23" t="s">
        <v>431</v>
      </c>
      <c r="C2543" s="23" t="s">
        <v>430</v>
      </c>
      <c r="D2543" s="23" t="s">
        <v>687</v>
      </c>
      <c r="I2543" s="20" t="e">
        <f t="shared" si="39"/>
        <v>#N/A</v>
      </c>
      <c r="J2543" t="str">
        <f t="array" ref="J2543">IFERROR(INDEX($D$2:$D$3093, SMALL(IF($I$2:$I$3093 = 1, ROW($I$2:$I$3093) - ROW($I$2) + 1), ROWS($I$2:$I2543))), "")</f>
        <v/>
      </c>
      <c r="K2543" s="23"/>
    </row>
    <row r="2544" spans="1:11">
      <c r="A2544" s="22" t="s">
        <v>438</v>
      </c>
      <c r="B2544" s="23" t="s">
        <v>429</v>
      </c>
      <c r="C2544" s="23" t="s">
        <v>435</v>
      </c>
      <c r="D2544" s="23" t="s">
        <v>2680</v>
      </c>
      <c r="I2544" s="20" t="e">
        <f t="shared" si="39"/>
        <v>#N/A</v>
      </c>
      <c r="J2544" t="str">
        <f t="array" ref="J2544">IFERROR(INDEX($D$2:$D$3093, SMALL(IF($I$2:$I$3093 = 1, ROW($I$2:$I$3093) - ROW($I$2) + 1), ROWS($I$2:$I2544))), "")</f>
        <v/>
      </c>
      <c r="K2544" s="23"/>
    </row>
    <row r="2545" spans="1:11">
      <c r="A2545" s="22" t="s">
        <v>439</v>
      </c>
      <c r="B2545" s="23" t="s">
        <v>442</v>
      </c>
      <c r="C2545" s="23" t="s">
        <v>450</v>
      </c>
      <c r="D2545" s="23" t="s">
        <v>2948</v>
      </c>
      <c r="I2545" s="20" t="e">
        <f t="shared" si="39"/>
        <v>#N/A</v>
      </c>
      <c r="J2545" t="str">
        <f t="array" ref="J2545">IFERROR(INDEX($D$2:$D$3093, SMALL(IF($I$2:$I$3093 = 1, ROW($I$2:$I$3093) - ROW($I$2) + 1), ROWS($I$2:$I2545))), "")</f>
        <v/>
      </c>
      <c r="K2545" s="23"/>
    </row>
    <row r="2546" spans="1:11">
      <c r="A2546" s="22" t="s">
        <v>425</v>
      </c>
      <c r="B2546" s="23" t="s">
        <v>424</v>
      </c>
      <c r="C2546" s="23" t="s">
        <v>773</v>
      </c>
      <c r="D2546" s="23" t="s">
        <v>774</v>
      </c>
      <c r="I2546" s="20" t="e">
        <f t="shared" si="39"/>
        <v>#N/A</v>
      </c>
      <c r="J2546" t="str">
        <f t="array" ref="J2546">IFERROR(INDEX($D$2:$D$3093, SMALL(IF($I$2:$I$3093 = 1, ROW($I$2:$I$3093) - ROW($I$2) + 1), ROWS($I$2:$I2546))), "")</f>
        <v/>
      </c>
      <c r="K2546" s="23"/>
    </row>
    <row r="2547" spans="1:11">
      <c r="A2547" s="22" t="s">
        <v>434</v>
      </c>
      <c r="B2547" s="23" t="s">
        <v>426</v>
      </c>
      <c r="C2547" s="23" t="s">
        <v>452</v>
      </c>
      <c r="D2547" s="23" t="s">
        <v>2106</v>
      </c>
      <c r="I2547" s="20" t="e">
        <f t="shared" si="39"/>
        <v>#N/A</v>
      </c>
      <c r="J2547" t="str">
        <f t="array" ref="J2547">IFERROR(INDEX($D$2:$D$3093, SMALL(IF($I$2:$I$3093 = 1, ROW($I$2:$I$3093) - ROW($I$2) + 1), ROWS($I$2:$I2547))), "")</f>
        <v/>
      </c>
      <c r="K2547" s="23"/>
    </row>
    <row r="2548" spans="1:11">
      <c r="A2548" s="22" t="s">
        <v>426</v>
      </c>
      <c r="B2548" s="23" t="s">
        <v>424</v>
      </c>
      <c r="C2548" s="23" t="s">
        <v>451</v>
      </c>
      <c r="D2548" s="23" t="s">
        <v>1237</v>
      </c>
      <c r="I2548" s="20" t="e">
        <f t="shared" si="39"/>
        <v>#N/A</v>
      </c>
      <c r="J2548" t="str">
        <f t="array" ref="J2548">IFERROR(INDEX($D$2:$D$3093, SMALL(IF($I$2:$I$3093 = 1, ROW($I$2:$I$3093) - ROW($I$2) + 1), ROWS($I$2:$I2548))), "")</f>
        <v/>
      </c>
      <c r="K2548" s="23"/>
    </row>
    <row r="2549" spans="1:11">
      <c r="A2549" s="22" t="s">
        <v>423</v>
      </c>
      <c r="B2549" s="23" t="s">
        <v>434</v>
      </c>
      <c r="C2549" s="23" t="s">
        <v>441</v>
      </c>
      <c r="D2549" s="23" t="s">
        <v>616</v>
      </c>
      <c r="I2549" s="20" t="e">
        <f t="shared" si="39"/>
        <v>#N/A</v>
      </c>
      <c r="J2549" t="str">
        <f t="array" ref="J2549">IFERROR(INDEX($D$2:$D$3093, SMALL(IF($I$2:$I$3093 = 1, ROW($I$2:$I$3093) - ROW($I$2) + 1), ROWS($I$2:$I2549))), "")</f>
        <v/>
      </c>
      <c r="K2549" s="23"/>
    </row>
    <row r="2550" spans="1:11">
      <c r="A2550" s="22" t="s">
        <v>438</v>
      </c>
      <c r="B2550" s="23" t="s">
        <v>435</v>
      </c>
      <c r="C2550" s="23" t="s">
        <v>455</v>
      </c>
      <c r="D2550" s="23" t="s">
        <v>2753</v>
      </c>
      <c r="I2550" s="20" t="e">
        <f t="shared" si="39"/>
        <v>#N/A</v>
      </c>
      <c r="J2550" t="str">
        <f t="array" ref="J2550">IFERROR(INDEX($D$2:$D$3093, SMALL(IF($I$2:$I$3093 = 1, ROW($I$2:$I$3093) - ROW($I$2) + 1), ROWS($I$2:$I2550))), "")</f>
        <v/>
      </c>
      <c r="K2550" s="23"/>
    </row>
    <row r="2551" spans="1:11">
      <c r="A2551" s="22" t="s">
        <v>425</v>
      </c>
      <c r="B2551" s="23" t="s">
        <v>425</v>
      </c>
      <c r="C2551" s="23" t="s">
        <v>490</v>
      </c>
      <c r="D2551" s="23" t="s">
        <v>819</v>
      </c>
      <c r="I2551" s="20" t="e">
        <f t="shared" si="39"/>
        <v>#N/A</v>
      </c>
      <c r="J2551" t="str">
        <f t="array" ref="J2551">IFERROR(INDEX($D$2:$D$3093, SMALL(IF($I$2:$I$3093 = 1, ROW($I$2:$I$3093) - ROW($I$2) + 1), ROWS($I$2:$I2551))), "")</f>
        <v/>
      </c>
      <c r="K2551" s="23"/>
    </row>
    <row r="2552" spans="1:11">
      <c r="A2552" s="22" t="s">
        <v>437</v>
      </c>
      <c r="B2552" s="23" t="s">
        <v>430</v>
      </c>
      <c r="C2552" s="23" t="s">
        <v>463</v>
      </c>
      <c r="D2552" s="23" t="s">
        <v>2575</v>
      </c>
      <c r="I2552" s="20" t="e">
        <f t="shared" si="39"/>
        <v>#N/A</v>
      </c>
      <c r="J2552" t="str">
        <f t="array" ref="J2552">IFERROR(INDEX($D$2:$D$3093, SMALL(IF($I$2:$I$3093 = 1, ROW($I$2:$I$3093) - ROW($I$2) + 1), ROWS($I$2:$I2552))), "")</f>
        <v/>
      </c>
      <c r="K2552" s="23"/>
    </row>
    <row r="2553" spans="1:11">
      <c r="A2553" s="22" t="s">
        <v>425</v>
      </c>
      <c r="B2553" s="23" t="s">
        <v>425</v>
      </c>
      <c r="C2553" s="23" t="s">
        <v>491</v>
      </c>
      <c r="D2553" s="23" t="s">
        <v>820</v>
      </c>
      <c r="I2553" s="20" t="e">
        <f t="shared" si="39"/>
        <v>#N/A</v>
      </c>
      <c r="J2553" t="str">
        <f t="array" ref="J2553">IFERROR(INDEX($D$2:$D$3093, SMALL(IF($I$2:$I$3093 = 1, ROW($I$2:$I$3093) - ROW($I$2) + 1), ROWS($I$2:$I2553))), "")</f>
        <v/>
      </c>
      <c r="K2553" s="23"/>
    </row>
    <row r="2554" spans="1:11">
      <c r="A2554" s="22" t="s">
        <v>428</v>
      </c>
      <c r="B2554" s="23" t="s">
        <v>426</v>
      </c>
      <c r="C2554" s="23" t="s">
        <v>446</v>
      </c>
      <c r="D2554" s="23" t="s">
        <v>1491</v>
      </c>
      <c r="I2554" s="20" t="e">
        <f t="shared" si="39"/>
        <v>#N/A</v>
      </c>
      <c r="J2554" t="str">
        <f t="array" ref="J2554">IFERROR(INDEX($D$2:$D$3093, SMALL(IF($I$2:$I$3093 = 1, ROW($I$2:$I$3093) - ROW($I$2) + 1), ROWS($I$2:$I2554))), "")</f>
        <v/>
      </c>
      <c r="K2554" s="23"/>
    </row>
    <row r="2555" spans="1:11">
      <c r="A2555" s="22" t="s">
        <v>428</v>
      </c>
      <c r="B2555" s="23" t="s">
        <v>427</v>
      </c>
      <c r="C2555" s="23" t="s">
        <v>433</v>
      </c>
      <c r="D2555" s="23" t="s">
        <v>1500</v>
      </c>
      <c r="I2555" s="20" t="e">
        <f t="shared" si="39"/>
        <v>#N/A</v>
      </c>
      <c r="J2555" t="str">
        <f t="array" ref="J2555">IFERROR(INDEX($D$2:$D$3093, SMALL(IF($I$2:$I$3093 = 1, ROW($I$2:$I$3093) - ROW($I$2) + 1), ROWS($I$2:$I2555))), "")</f>
        <v/>
      </c>
      <c r="K2555" s="23"/>
    </row>
    <row r="2556" spans="1:11">
      <c r="A2556" s="22" t="s">
        <v>438</v>
      </c>
      <c r="B2556" s="23" t="s">
        <v>428</v>
      </c>
      <c r="C2556" s="23" t="s">
        <v>432</v>
      </c>
      <c r="D2556" s="23" t="s">
        <v>2675</v>
      </c>
      <c r="I2556" s="20" t="e">
        <f t="shared" si="39"/>
        <v>#N/A</v>
      </c>
      <c r="J2556" t="str">
        <f t="array" ref="J2556">IFERROR(INDEX($D$2:$D$3093, SMALL(IF($I$2:$I$3093 = 1, ROW($I$2:$I$3093) - ROW($I$2) + 1), ROWS($I$2:$I2556))), "")</f>
        <v/>
      </c>
      <c r="K2556" s="23"/>
    </row>
    <row r="2557" spans="1:11">
      <c r="A2557" s="22" t="s">
        <v>533</v>
      </c>
      <c r="B2557" s="23" t="s">
        <v>433</v>
      </c>
      <c r="C2557" s="23" t="s">
        <v>458</v>
      </c>
      <c r="D2557" s="23" t="s">
        <v>1213</v>
      </c>
      <c r="I2557" s="20" t="e">
        <f t="shared" si="39"/>
        <v>#N/A</v>
      </c>
      <c r="J2557" t="str">
        <f t="array" ref="J2557">IFERROR(INDEX($D$2:$D$3093, SMALL(IF($I$2:$I$3093 = 1, ROW($I$2:$I$3093) - ROW($I$2) + 1), ROWS($I$2:$I2557))), "")</f>
        <v/>
      </c>
      <c r="K2557" s="23"/>
    </row>
    <row r="2558" spans="1:11">
      <c r="A2558" s="22" t="s">
        <v>432</v>
      </c>
      <c r="B2558" s="23" t="s">
        <v>431</v>
      </c>
      <c r="C2558" s="23" t="s">
        <v>435</v>
      </c>
      <c r="D2558" s="23" t="s">
        <v>1944</v>
      </c>
      <c r="I2558" s="20" t="e">
        <f t="shared" si="39"/>
        <v>#N/A</v>
      </c>
      <c r="J2558" t="str">
        <f t="array" ref="J2558">IFERROR(INDEX($D$2:$D$3093, SMALL(IF($I$2:$I$3093 = 1, ROW($I$2:$I$3093) - ROW($I$2) + 1), ROWS($I$2:$I2558))), "")</f>
        <v/>
      </c>
      <c r="K2558" s="23"/>
    </row>
    <row r="2559" spans="1:11">
      <c r="A2559" s="22" t="s">
        <v>435</v>
      </c>
      <c r="B2559" s="23" t="s">
        <v>440</v>
      </c>
      <c r="C2559" s="23" t="s">
        <v>440</v>
      </c>
      <c r="D2559" s="23" t="s">
        <v>2339</v>
      </c>
      <c r="I2559" s="20" t="e">
        <f t="shared" si="39"/>
        <v>#N/A</v>
      </c>
      <c r="J2559" t="str">
        <f t="array" ref="J2559">IFERROR(INDEX($D$2:$D$3093, SMALL(IF($I$2:$I$3093 = 1, ROW($I$2:$I$3093) - ROW($I$2) + 1), ROWS($I$2:$I2559))), "")</f>
        <v/>
      </c>
      <c r="K2559" s="23"/>
    </row>
    <row r="2560" spans="1:11">
      <c r="A2560" s="22" t="s">
        <v>423</v>
      </c>
      <c r="B2560" s="23" t="s">
        <v>434</v>
      </c>
      <c r="C2560" s="23" t="s">
        <v>442</v>
      </c>
      <c r="D2560" s="23" t="s">
        <v>617</v>
      </c>
      <c r="I2560" s="20" t="e">
        <f t="shared" si="39"/>
        <v>#N/A</v>
      </c>
      <c r="J2560" t="str">
        <f t="array" ref="J2560">IFERROR(INDEX($D$2:$D$3093, SMALL(IF($I$2:$I$3093 = 1, ROW($I$2:$I$3093) - ROW($I$2) + 1), ROWS($I$2:$I2560))), "")</f>
        <v/>
      </c>
      <c r="K2560" s="23"/>
    </row>
    <row r="2561" spans="1:11">
      <c r="A2561" s="22" t="s">
        <v>439</v>
      </c>
      <c r="B2561" s="23" t="s">
        <v>431</v>
      </c>
      <c r="C2561" s="23" t="s">
        <v>436</v>
      </c>
      <c r="D2561" s="23" t="s">
        <v>2846</v>
      </c>
      <c r="I2561" s="20" t="e">
        <f t="shared" si="39"/>
        <v>#N/A</v>
      </c>
      <c r="J2561" t="str">
        <f t="array" ref="J2561">IFERROR(INDEX($D$2:$D$3093, SMALL(IF($I$2:$I$3093 = 1, ROW($I$2:$I$3093) - ROW($I$2) + 1), ROWS($I$2:$I2561))), "")</f>
        <v/>
      </c>
      <c r="K2561" s="23"/>
    </row>
    <row r="2562" spans="1:11">
      <c r="A2562" s="22" t="s">
        <v>427</v>
      </c>
      <c r="B2562" s="23" t="s">
        <v>432</v>
      </c>
      <c r="C2562" s="23" t="s">
        <v>445</v>
      </c>
      <c r="D2562" s="23" t="s">
        <v>1422</v>
      </c>
      <c r="I2562" s="20" t="e">
        <f t="shared" si="39"/>
        <v>#N/A</v>
      </c>
      <c r="J2562" t="str">
        <f t="array" ref="J2562">IFERROR(INDEX($D$2:$D$3093, SMALL(IF($I$2:$I$3093 = 1, ROW($I$2:$I$3093) - ROW($I$2) + 1), ROWS($I$2:$I2562))), "")</f>
        <v/>
      </c>
      <c r="K2562" s="23"/>
    </row>
    <row r="2563" spans="1:11">
      <c r="A2563" s="22" t="s">
        <v>427</v>
      </c>
      <c r="B2563" s="23" t="s">
        <v>434</v>
      </c>
      <c r="C2563" s="23" t="s">
        <v>434</v>
      </c>
      <c r="D2563" s="23" t="s">
        <v>1436</v>
      </c>
      <c r="I2563" s="20" t="e">
        <f t="shared" ref="I2563:I2626" si="40">IF(AND(A2563=$G$6, B2563=$G$5), 1, 0)</f>
        <v>#N/A</v>
      </c>
      <c r="J2563" t="str">
        <f t="array" ref="J2563">IFERROR(INDEX($D$2:$D$3093, SMALL(IF($I$2:$I$3093 = 1, ROW($I$2:$I$3093) - ROW($I$2) + 1), ROWS($I$2:$I2563))), "")</f>
        <v/>
      </c>
      <c r="K2563" s="23"/>
    </row>
    <row r="2564" spans="1:11">
      <c r="A2564" s="22" t="s">
        <v>425</v>
      </c>
      <c r="B2564" s="23" t="s">
        <v>429</v>
      </c>
      <c r="C2564" s="23" t="s">
        <v>496</v>
      </c>
      <c r="D2564" s="23" t="s">
        <v>911</v>
      </c>
      <c r="I2564" s="20" t="e">
        <f t="shared" si="40"/>
        <v>#N/A</v>
      </c>
      <c r="J2564" t="str">
        <f t="array" ref="J2564">IFERROR(INDEX($D$2:$D$3093, SMALL(IF($I$2:$I$3093 = 1, ROW($I$2:$I$3093) - ROW($I$2) + 1), ROWS($I$2:$I2564))), "")</f>
        <v/>
      </c>
      <c r="K2564" s="23"/>
    </row>
    <row r="2565" spans="1:11">
      <c r="A2565" s="22" t="s">
        <v>434</v>
      </c>
      <c r="B2565" s="23" t="s">
        <v>423</v>
      </c>
      <c r="C2565" s="23" t="s">
        <v>464</v>
      </c>
      <c r="D2565" s="23" t="s">
        <v>2055</v>
      </c>
      <c r="I2565" s="20" t="e">
        <f t="shared" si="40"/>
        <v>#N/A</v>
      </c>
      <c r="J2565" t="str">
        <f t="array" ref="J2565">IFERROR(INDEX($D$2:$D$3093, SMALL(IF($I$2:$I$3093 = 1, ROW($I$2:$I$3093) - ROW($I$2) + 1), ROWS($I$2:$I2565))), "")</f>
        <v/>
      </c>
      <c r="K2565" s="23"/>
    </row>
    <row r="2566" spans="1:11">
      <c r="A2566" s="22" t="s">
        <v>425</v>
      </c>
      <c r="B2566" s="23" t="s">
        <v>434</v>
      </c>
      <c r="C2566" s="23" t="s">
        <v>480</v>
      </c>
      <c r="D2566" s="23" t="s">
        <v>1014</v>
      </c>
      <c r="I2566" s="20" t="e">
        <f t="shared" si="40"/>
        <v>#N/A</v>
      </c>
      <c r="J2566" t="str">
        <f t="array" ref="J2566">IFERROR(INDEX($D$2:$D$3093, SMALL(IF($I$2:$I$3093 = 1, ROW($I$2:$I$3093) - ROW($I$2) + 1), ROWS($I$2:$I2566))), "")</f>
        <v/>
      </c>
      <c r="K2566" s="23"/>
    </row>
    <row r="2567" spans="1:11">
      <c r="A2567" s="22" t="s">
        <v>435</v>
      </c>
      <c r="B2567" s="23" t="s">
        <v>435</v>
      </c>
      <c r="C2567" s="23" t="s">
        <v>438</v>
      </c>
      <c r="D2567" s="23" t="s">
        <v>2298</v>
      </c>
      <c r="I2567" s="20" t="e">
        <f t="shared" si="40"/>
        <v>#N/A</v>
      </c>
      <c r="J2567" t="str">
        <f t="array" ref="J2567">IFERROR(INDEX($D$2:$D$3093, SMALL(IF($I$2:$I$3093 = 1, ROW($I$2:$I$3093) - ROW($I$2) + 1), ROWS($I$2:$I2567))), "")</f>
        <v/>
      </c>
      <c r="K2567" s="23"/>
    </row>
    <row r="2568" spans="1:11">
      <c r="A2568" s="22" t="s">
        <v>439</v>
      </c>
      <c r="B2568" s="23" t="s">
        <v>434</v>
      </c>
      <c r="C2568" s="23" t="s">
        <v>440</v>
      </c>
      <c r="D2568" s="23" t="s">
        <v>2872</v>
      </c>
      <c r="I2568" s="20" t="e">
        <f t="shared" si="40"/>
        <v>#N/A</v>
      </c>
      <c r="J2568" t="str">
        <f t="array" ref="J2568">IFERROR(INDEX($D$2:$D$3093, SMALL(IF($I$2:$I$3093 = 1, ROW($I$2:$I$3093) - ROW($I$2) + 1), ROWS($I$2:$I2568))), "")</f>
        <v/>
      </c>
      <c r="K2568" s="23"/>
    </row>
    <row r="2569" spans="1:11">
      <c r="A2569" s="22" t="s">
        <v>423</v>
      </c>
      <c r="B2569" s="23" t="s">
        <v>436</v>
      </c>
      <c r="C2569" s="23" t="s">
        <v>430</v>
      </c>
      <c r="D2569" s="23" t="s">
        <v>626</v>
      </c>
      <c r="I2569" s="20" t="e">
        <f t="shared" si="40"/>
        <v>#N/A</v>
      </c>
      <c r="J2569" t="str">
        <f t="array" ref="J2569">IFERROR(INDEX($D$2:$D$3093, SMALL(IF($I$2:$I$3093 = 1, ROW($I$2:$I$3093) - ROW($I$2) + 1), ROWS($I$2:$I2569))), "")</f>
        <v/>
      </c>
      <c r="K2569" s="23"/>
    </row>
    <row r="2570" spans="1:11">
      <c r="A2570" s="22" t="s">
        <v>439</v>
      </c>
      <c r="B2570" s="23" t="s">
        <v>435</v>
      </c>
      <c r="C2570" s="23" t="s">
        <v>431</v>
      </c>
      <c r="D2570" s="23" t="s">
        <v>2875</v>
      </c>
      <c r="I2570" s="20" t="e">
        <f t="shared" si="40"/>
        <v>#N/A</v>
      </c>
      <c r="J2570" t="str">
        <f t="array" ref="J2570">IFERROR(INDEX($D$2:$D$3093, SMALL(IF($I$2:$I$3093 = 1, ROW($I$2:$I$3093) - ROW($I$2) + 1), ROWS($I$2:$I2570))), "")</f>
        <v/>
      </c>
      <c r="K2570" s="23"/>
    </row>
    <row r="2571" spans="1:11">
      <c r="A2571" s="22" t="s">
        <v>437</v>
      </c>
      <c r="B2571" s="23" t="s">
        <v>423</v>
      </c>
      <c r="C2571" s="23" t="s">
        <v>474</v>
      </c>
      <c r="D2571" s="23" t="s">
        <v>2432</v>
      </c>
      <c r="I2571" s="20" t="e">
        <f t="shared" si="40"/>
        <v>#N/A</v>
      </c>
      <c r="J2571" t="str">
        <f t="array" ref="J2571">IFERROR(INDEX($D$2:$D$3093, SMALL(IF($I$2:$I$3093 = 1, ROW($I$2:$I$3093) - ROW($I$2) + 1), ROWS($I$2:$I2571))), "")</f>
        <v/>
      </c>
      <c r="K2571" s="23"/>
    </row>
    <row r="2572" spans="1:11">
      <c r="A2572" s="22" t="s">
        <v>432</v>
      </c>
      <c r="B2572" s="23" t="s">
        <v>533</v>
      </c>
      <c r="C2572" s="23" t="s">
        <v>434</v>
      </c>
      <c r="D2572" s="23" t="s">
        <v>1894</v>
      </c>
      <c r="I2572" s="20" t="e">
        <f t="shared" si="40"/>
        <v>#N/A</v>
      </c>
      <c r="J2572" t="str">
        <f t="array" ref="J2572">IFERROR(INDEX($D$2:$D$3093, SMALL(IF($I$2:$I$3093 = 1, ROW($I$2:$I$3093) - ROW($I$2) + 1), ROWS($I$2:$I2572))), "")</f>
        <v/>
      </c>
      <c r="K2572" s="23"/>
    </row>
    <row r="2573" spans="1:11">
      <c r="A2573" s="22" t="s">
        <v>436</v>
      </c>
      <c r="B2573" s="23" t="s">
        <v>533</v>
      </c>
      <c r="C2573" s="23" t="s">
        <v>432</v>
      </c>
      <c r="D2573" s="23" t="s">
        <v>2371</v>
      </c>
      <c r="I2573" s="20" t="e">
        <f t="shared" si="40"/>
        <v>#N/A</v>
      </c>
      <c r="J2573" t="str">
        <f t="array" ref="J2573">IFERROR(INDEX($D$2:$D$3093, SMALL(IF($I$2:$I$3093 = 1, ROW($I$2:$I$3093) - ROW($I$2) + 1), ROWS($I$2:$I2573))), "")</f>
        <v/>
      </c>
      <c r="K2573" s="23"/>
    </row>
    <row r="2574" spans="1:11">
      <c r="A2574" s="22" t="s">
        <v>425</v>
      </c>
      <c r="B2574" s="23" t="s">
        <v>427</v>
      </c>
      <c r="C2574" s="23" t="s">
        <v>441</v>
      </c>
      <c r="D2574" s="23" t="s">
        <v>856</v>
      </c>
      <c r="I2574" s="20" t="e">
        <f t="shared" si="40"/>
        <v>#N/A</v>
      </c>
      <c r="J2574" t="str">
        <f t="array" ref="J2574">IFERROR(INDEX($D$2:$D$3093, SMALL(IF($I$2:$I$3093 = 1, ROW($I$2:$I$3093) - ROW($I$2) + 1), ROWS($I$2:$I2574))), "")</f>
        <v/>
      </c>
      <c r="K2574" s="23"/>
    </row>
    <row r="2575" spans="1:11">
      <c r="A2575" s="22" t="s">
        <v>424</v>
      </c>
      <c r="B2575" s="23" t="s">
        <v>433</v>
      </c>
      <c r="C2575" s="23" t="s">
        <v>429</v>
      </c>
      <c r="D2575" s="23" t="s">
        <v>704</v>
      </c>
      <c r="I2575" s="20" t="e">
        <f t="shared" si="40"/>
        <v>#N/A</v>
      </c>
      <c r="J2575" t="str">
        <f t="array" ref="J2575">IFERROR(INDEX($D$2:$D$3093, SMALL(IF($I$2:$I$3093 = 1, ROW($I$2:$I$3093) - ROW($I$2) + 1), ROWS($I$2:$I2575))), "")</f>
        <v/>
      </c>
      <c r="K2575" s="23"/>
    </row>
    <row r="2576" spans="1:11">
      <c r="A2576" s="22" t="s">
        <v>439</v>
      </c>
      <c r="B2576" s="23" t="s">
        <v>425</v>
      </c>
      <c r="C2576" s="23" t="s">
        <v>446</v>
      </c>
      <c r="D2576" s="23" t="s">
        <v>2781</v>
      </c>
      <c r="I2576" s="20" t="e">
        <f t="shared" si="40"/>
        <v>#N/A</v>
      </c>
      <c r="J2576" t="str">
        <f t="array" ref="J2576">IFERROR(INDEX($D$2:$D$3093, SMALL(IF($I$2:$I$3093 = 1, ROW($I$2:$I$3093) - ROW($I$2) + 1), ROWS($I$2:$I2576))), "")</f>
        <v/>
      </c>
      <c r="K2576" s="23"/>
    </row>
    <row r="2577" spans="1:11">
      <c r="A2577" s="22" t="s">
        <v>439</v>
      </c>
      <c r="B2577" s="23" t="s">
        <v>426</v>
      </c>
      <c r="C2577" s="23" t="s">
        <v>449</v>
      </c>
      <c r="D2577" s="23" t="s">
        <v>2809</v>
      </c>
      <c r="I2577" s="20" t="e">
        <f t="shared" si="40"/>
        <v>#N/A</v>
      </c>
      <c r="J2577" t="str">
        <f t="array" ref="J2577">IFERROR(INDEX($D$2:$D$3093, SMALL(IF($I$2:$I$3093 = 1, ROW($I$2:$I$3093) - ROW($I$2) + 1), ROWS($I$2:$I2577))), "")</f>
        <v/>
      </c>
      <c r="K2577" s="23"/>
    </row>
    <row r="2578" spans="1:11">
      <c r="A2578" s="22" t="s">
        <v>437</v>
      </c>
      <c r="B2578" s="23" t="s">
        <v>425</v>
      </c>
      <c r="C2578" s="23" t="s">
        <v>442</v>
      </c>
      <c r="D2578" s="23" t="s">
        <v>2458</v>
      </c>
      <c r="I2578" s="20" t="e">
        <f t="shared" si="40"/>
        <v>#N/A</v>
      </c>
      <c r="J2578" t="str">
        <f t="array" ref="J2578">IFERROR(INDEX($D$2:$D$3093, SMALL(IF($I$2:$I$3093 = 1, ROW($I$2:$I$3093) - ROW($I$2) + 1), ROWS($I$2:$I2578))), "")</f>
        <v/>
      </c>
      <c r="K2578" s="23"/>
    </row>
    <row r="2579" spans="1:11">
      <c r="A2579" s="22" t="s">
        <v>533</v>
      </c>
      <c r="B2579" s="23" t="s">
        <v>424</v>
      </c>
      <c r="C2579" s="23" t="s">
        <v>470</v>
      </c>
      <c r="D2579" s="23" t="s">
        <v>1065</v>
      </c>
      <c r="I2579" s="20" t="e">
        <f t="shared" si="40"/>
        <v>#N/A</v>
      </c>
      <c r="J2579" t="str">
        <f t="array" ref="J2579">IFERROR(INDEX($D$2:$D$3093, SMALL(IF($I$2:$I$3093 = 1, ROW($I$2:$I$3093) - ROW($I$2) + 1), ROWS($I$2:$I2579))), "")</f>
        <v/>
      </c>
      <c r="K2579" s="23"/>
    </row>
    <row r="2580" spans="1:11">
      <c r="A2580" s="22" t="s">
        <v>533</v>
      </c>
      <c r="B2580" s="23" t="s">
        <v>423</v>
      </c>
      <c r="C2580" s="23" t="s">
        <v>446</v>
      </c>
      <c r="D2580" s="23" t="s">
        <v>1032</v>
      </c>
      <c r="I2580" s="20" t="e">
        <f t="shared" si="40"/>
        <v>#N/A</v>
      </c>
      <c r="J2580" t="str">
        <f t="array" ref="J2580">IFERROR(INDEX($D$2:$D$3093, SMALL(IF($I$2:$I$3093 = 1, ROW($I$2:$I$3093) - ROW($I$2) + 1), ROWS($I$2:$I2580))), "")</f>
        <v/>
      </c>
      <c r="K2580" s="23"/>
    </row>
    <row r="2581" spans="1:11">
      <c r="A2581" s="22" t="s">
        <v>439</v>
      </c>
      <c r="B2581" s="23" t="s">
        <v>440</v>
      </c>
      <c r="C2581" s="23" t="s">
        <v>440</v>
      </c>
      <c r="D2581" s="23" t="s">
        <v>2925</v>
      </c>
      <c r="I2581" s="20" t="e">
        <f t="shared" si="40"/>
        <v>#N/A</v>
      </c>
      <c r="J2581" t="str">
        <f t="array" ref="J2581">IFERROR(INDEX($D$2:$D$3093, SMALL(IF($I$2:$I$3093 = 1, ROW($I$2:$I$3093) - ROW($I$2) + 1), ROWS($I$2:$I2581))), "")</f>
        <v/>
      </c>
      <c r="K2581" s="23"/>
    </row>
    <row r="2582" spans="1:11">
      <c r="A2582" s="22" t="s">
        <v>438</v>
      </c>
      <c r="B2582" s="23" t="s">
        <v>427</v>
      </c>
      <c r="C2582" s="23" t="s">
        <v>459</v>
      </c>
      <c r="D2582" s="23" t="s">
        <v>2666</v>
      </c>
      <c r="I2582" s="20" t="e">
        <f t="shared" si="40"/>
        <v>#N/A</v>
      </c>
      <c r="J2582" t="str">
        <f t="array" ref="J2582">IFERROR(INDEX($D$2:$D$3093, SMALL(IF($I$2:$I$3093 = 1, ROW($I$2:$I$3093) - ROW($I$2) + 1), ROWS($I$2:$I2582))), "")</f>
        <v/>
      </c>
      <c r="K2582" s="23"/>
    </row>
    <row r="2583" spans="1:11">
      <c r="A2583" s="22" t="s">
        <v>439</v>
      </c>
      <c r="B2583" s="23" t="s">
        <v>428</v>
      </c>
      <c r="C2583" s="23" t="s">
        <v>442</v>
      </c>
      <c r="D2583" s="23" t="s">
        <v>2828</v>
      </c>
      <c r="I2583" s="20" t="e">
        <f t="shared" si="40"/>
        <v>#N/A</v>
      </c>
      <c r="J2583" t="str">
        <f t="array" ref="J2583">IFERROR(INDEX($D$2:$D$3093, SMALL(IF($I$2:$I$3093 = 1, ROW($I$2:$I$3093) - ROW($I$2) + 1), ROWS($I$2:$I2583))), "")</f>
        <v/>
      </c>
      <c r="K2583" s="23"/>
    </row>
    <row r="2584" spans="1:11">
      <c r="A2584" s="22" t="s">
        <v>431</v>
      </c>
      <c r="B2584" s="23" t="s">
        <v>430</v>
      </c>
      <c r="C2584" s="23" t="s">
        <v>457</v>
      </c>
      <c r="D2584" s="23" t="s">
        <v>1833</v>
      </c>
      <c r="I2584" s="20" t="e">
        <f t="shared" si="40"/>
        <v>#N/A</v>
      </c>
      <c r="J2584" t="str">
        <f t="array" ref="J2584">IFERROR(INDEX($D$2:$D$3093, SMALL(IF($I$2:$I$3093 = 1, ROW($I$2:$I$3093) - ROW($I$2) + 1), ROWS($I$2:$I2584))), "")</f>
        <v/>
      </c>
      <c r="K2584" s="23"/>
    </row>
    <row r="2585" spans="1:11">
      <c r="A2585" s="22" t="s">
        <v>437</v>
      </c>
      <c r="B2585" s="23" t="s">
        <v>426</v>
      </c>
      <c r="C2585" s="23" t="s">
        <v>447</v>
      </c>
      <c r="D2585" s="23" t="s">
        <v>2493</v>
      </c>
      <c r="I2585" s="20" t="e">
        <f t="shared" si="40"/>
        <v>#N/A</v>
      </c>
      <c r="J2585" t="str">
        <f t="array" ref="J2585">IFERROR(INDEX($D$2:$D$3093, SMALL(IF($I$2:$I$3093 = 1, ROW($I$2:$I$3093) - ROW($I$2) + 1), ROWS($I$2:$I2585))), "")</f>
        <v/>
      </c>
      <c r="K2585" s="23"/>
    </row>
    <row r="2586" spans="1:11">
      <c r="A2586" s="22" t="s">
        <v>435</v>
      </c>
      <c r="B2586" s="23" t="s">
        <v>428</v>
      </c>
      <c r="C2586" s="23" t="s">
        <v>430</v>
      </c>
      <c r="D2586" s="23" t="s">
        <v>2270</v>
      </c>
      <c r="I2586" s="20" t="e">
        <f t="shared" si="40"/>
        <v>#N/A</v>
      </c>
      <c r="J2586" t="str">
        <f t="array" ref="J2586">IFERROR(INDEX($D$2:$D$3093, SMALL(IF($I$2:$I$3093 = 1, ROW($I$2:$I$3093) - ROW($I$2) + 1), ROWS($I$2:$I2586))), "")</f>
        <v/>
      </c>
      <c r="K2586" s="23"/>
    </row>
    <row r="2587" spans="1:11">
      <c r="A2587" s="22" t="s">
        <v>431</v>
      </c>
      <c r="B2587" s="23" t="s">
        <v>423</v>
      </c>
      <c r="C2587" s="23" t="s">
        <v>444</v>
      </c>
      <c r="D2587" s="23" t="s">
        <v>1788</v>
      </c>
      <c r="I2587" s="20" t="e">
        <f t="shared" si="40"/>
        <v>#N/A</v>
      </c>
      <c r="J2587" t="str">
        <f t="array" ref="J2587">IFERROR(INDEX($D$2:$D$3093, SMALL(IF($I$2:$I$3093 = 1, ROW($I$2:$I$3093) - ROW($I$2) + 1), ROWS($I$2:$I2587))), "")</f>
        <v/>
      </c>
      <c r="K2587" s="23"/>
    </row>
    <row r="2588" spans="1:11">
      <c r="A2588" s="22" t="s">
        <v>434</v>
      </c>
      <c r="B2588" s="23" t="s">
        <v>425</v>
      </c>
      <c r="C2588" s="23" t="s">
        <v>456</v>
      </c>
      <c r="D2588" s="23" t="s">
        <v>2082</v>
      </c>
      <c r="I2588" s="20" t="e">
        <f t="shared" si="40"/>
        <v>#N/A</v>
      </c>
      <c r="J2588" t="str">
        <f t="array" ref="J2588">IFERROR(INDEX($D$2:$D$3093, SMALL(IF($I$2:$I$3093 = 1, ROW($I$2:$I$3093) - ROW($I$2) + 1), ROWS($I$2:$I2588))), "")</f>
        <v/>
      </c>
      <c r="K2588" s="23"/>
    </row>
    <row r="2589" spans="1:11">
      <c r="A2589" s="22" t="s">
        <v>426</v>
      </c>
      <c r="B2589" s="23" t="s">
        <v>428</v>
      </c>
      <c r="C2589" s="23" t="s">
        <v>435</v>
      </c>
      <c r="D2589" s="23" t="s">
        <v>1310</v>
      </c>
      <c r="I2589" s="20" t="e">
        <f t="shared" si="40"/>
        <v>#N/A</v>
      </c>
      <c r="J2589" t="str">
        <f t="array" ref="J2589">IFERROR(INDEX($D$2:$D$3093, SMALL(IF($I$2:$I$3093 = 1, ROW($I$2:$I$3093) - ROW($I$2) + 1), ROWS($I$2:$I2589))), "")</f>
        <v/>
      </c>
      <c r="K2589" s="23"/>
    </row>
    <row r="2590" spans="1:11">
      <c r="A2590" s="22" t="s">
        <v>434</v>
      </c>
      <c r="B2590" s="23" t="s">
        <v>438</v>
      </c>
      <c r="C2590" s="23" t="s">
        <v>449</v>
      </c>
      <c r="D2590" s="23" t="s">
        <v>2231</v>
      </c>
      <c r="I2590" s="20" t="e">
        <f t="shared" si="40"/>
        <v>#N/A</v>
      </c>
      <c r="J2590" t="str">
        <f t="array" ref="J2590">IFERROR(INDEX($D$2:$D$3093, SMALL(IF($I$2:$I$3093 = 1, ROW($I$2:$I$3093) - ROW($I$2) + 1), ROWS($I$2:$I2590))), "")</f>
        <v/>
      </c>
      <c r="K2590" s="23"/>
    </row>
    <row r="2591" spans="1:11">
      <c r="A2591" s="22" t="s">
        <v>436</v>
      </c>
      <c r="B2591" s="23" t="s">
        <v>428</v>
      </c>
      <c r="C2591" s="23" t="s">
        <v>432</v>
      </c>
      <c r="D2591" s="23" t="s">
        <v>2382</v>
      </c>
      <c r="I2591" s="20" t="e">
        <f t="shared" si="40"/>
        <v>#N/A</v>
      </c>
      <c r="J2591" t="str">
        <f t="array" ref="J2591">IFERROR(INDEX($D$2:$D$3093, SMALL(IF($I$2:$I$3093 = 1, ROW($I$2:$I$3093) - ROW($I$2) + 1), ROWS($I$2:$I2591))), "")</f>
        <v/>
      </c>
      <c r="K2591" s="23"/>
    </row>
    <row r="2592" spans="1:11">
      <c r="A2592" s="22" t="s">
        <v>438</v>
      </c>
      <c r="B2592" s="23" t="s">
        <v>435</v>
      </c>
      <c r="C2592" s="23" t="s">
        <v>456</v>
      </c>
      <c r="D2592" s="23" t="s">
        <v>2754</v>
      </c>
      <c r="I2592" s="20" t="e">
        <f t="shared" si="40"/>
        <v>#N/A</v>
      </c>
      <c r="J2592" t="str">
        <f t="array" ref="J2592">IFERROR(INDEX($D$2:$D$3093, SMALL(IF($I$2:$I$3093 = 1, ROW($I$2:$I$3093) - ROW($I$2) + 1), ROWS($I$2:$I2592))), "")</f>
        <v/>
      </c>
      <c r="K2592" s="23"/>
    </row>
    <row r="2593" spans="1:11">
      <c r="A2593" s="22" t="s">
        <v>427</v>
      </c>
      <c r="B2593" s="23" t="s">
        <v>432</v>
      </c>
      <c r="C2593" s="23" t="s">
        <v>446</v>
      </c>
      <c r="D2593" s="23" t="s">
        <v>1423</v>
      </c>
      <c r="I2593" s="20" t="e">
        <f t="shared" si="40"/>
        <v>#N/A</v>
      </c>
      <c r="J2593" t="str">
        <f t="array" ref="J2593">IFERROR(INDEX($D$2:$D$3093, SMALL(IF($I$2:$I$3093 = 1, ROW($I$2:$I$3093) - ROW($I$2) + 1), ROWS($I$2:$I2593))), "")</f>
        <v/>
      </c>
      <c r="K2593" s="23"/>
    </row>
    <row r="2594" spans="1:11">
      <c r="A2594" s="22" t="s">
        <v>439</v>
      </c>
      <c r="B2594" s="23" t="s">
        <v>433</v>
      </c>
      <c r="C2594" s="23" t="s">
        <v>432</v>
      </c>
      <c r="D2594" s="23" t="s">
        <v>2862</v>
      </c>
      <c r="I2594" s="20" t="e">
        <f t="shared" si="40"/>
        <v>#N/A</v>
      </c>
      <c r="J2594" t="str">
        <f t="array" ref="J2594">IFERROR(INDEX($D$2:$D$3093, SMALL(IF($I$2:$I$3093 = 1, ROW($I$2:$I$3093) - ROW($I$2) + 1), ROWS($I$2:$I2594))), "")</f>
        <v/>
      </c>
      <c r="K2594" s="23"/>
    </row>
    <row r="2595" spans="1:11">
      <c r="A2595" s="22" t="s">
        <v>438</v>
      </c>
      <c r="B2595" s="23" t="s">
        <v>434</v>
      </c>
      <c r="C2595" s="23" t="s">
        <v>441</v>
      </c>
      <c r="D2595" s="23" t="s">
        <v>2739</v>
      </c>
      <c r="I2595" s="20" t="e">
        <f t="shared" si="40"/>
        <v>#N/A</v>
      </c>
      <c r="J2595" t="str">
        <f t="array" ref="J2595">IFERROR(INDEX($D$2:$D$3093, SMALL(IF($I$2:$I$3093 = 1, ROW($I$2:$I$3093) - ROW($I$2) + 1), ROWS($I$2:$I2595))), "")</f>
        <v/>
      </c>
      <c r="K2595" s="23"/>
    </row>
    <row r="2596" spans="1:11">
      <c r="A2596" s="22" t="s">
        <v>439</v>
      </c>
      <c r="B2596" s="23" t="s">
        <v>439</v>
      </c>
      <c r="C2596" s="23" t="s">
        <v>441</v>
      </c>
      <c r="D2596" s="23" t="s">
        <v>2916</v>
      </c>
      <c r="I2596" s="20" t="e">
        <f t="shared" si="40"/>
        <v>#N/A</v>
      </c>
      <c r="J2596" t="str">
        <f t="array" ref="J2596">IFERROR(INDEX($D$2:$D$3093, SMALL(IF($I$2:$I$3093 = 1, ROW($I$2:$I$3093) - ROW($I$2) + 1), ROWS($I$2:$I2596))), "")</f>
        <v/>
      </c>
      <c r="K2596" s="23"/>
    </row>
    <row r="2597" spans="1:11">
      <c r="A2597" s="22" t="s">
        <v>439</v>
      </c>
      <c r="B2597" s="23" t="s">
        <v>428</v>
      </c>
      <c r="C2597" s="23" t="s">
        <v>443</v>
      </c>
      <c r="D2597" s="23" t="s">
        <v>2829</v>
      </c>
      <c r="I2597" s="20" t="e">
        <f t="shared" si="40"/>
        <v>#N/A</v>
      </c>
      <c r="J2597" t="str">
        <f t="array" ref="J2597">IFERROR(INDEX($D$2:$D$3093, SMALL(IF($I$2:$I$3093 = 1, ROW($I$2:$I$3093) - ROW($I$2) + 1), ROWS($I$2:$I2597))), "")</f>
        <v/>
      </c>
      <c r="K2597" s="23"/>
    </row>
    <row r="2598" spans="1:11">
      <c r="A2598" s="22" t="s">
        <v>434</v>
      </c>
      <c r="B2598" s="23" t="s">
        <v>429</v>
      </c>
      <c r="C2598" s="23" t="s">
        <v>434</v>
      </c>
      <c r="D2598" s="23" t="s">
        <v>2134</v>
      </c>
      <c r="I2598" s="20" t="e">
        <f t="shared" si="40"/>
        <v>#N/A</v>
      </c>
      <c r="J2598" t="str">
        <f t="array" ref="J2598">IFERROR(INDEX($D$2:$D$3093, SMALL(IF($I$2:$I$3093 = 1, ROW($I$2:$I$3093) - ROW($I$2) + 1), ROWS($I$2:$I2598))), "")</f>
        <v/>
      </c>
      <c r="K2598" s="23"/>
    </row>
    <row r="2599" spans="1:11">
      <c r="A2599" s="22" t="s">
        <v>438</v>
      </c>
      <c r="B2599" s="23" t="s">
        <v>429</v>
      </c>
      <c r="C2599" s="23" t="s">
        <v>436</v>
      </c>
      <c r="D2599" s="23" t="s">
        <v>2681</v>
      </c>
      <c r="I2599" s="20" t="e">
        <f t="shared" si="40"/>
        <v>#N/A</v>
      </c>
      <c r="J2599" t="str">
        <f t="array" ref="J2599">IFERROR(INDEX($D$2:$D$3093, SMALL(IF($I$2:$I$3093 = 1, ROW($I$2:$I$3093) - ROW($I$2) + 1), ROWS($I$2:$I2599))), "")</f>
        <v/>
      </c>
      <c r="K2599" s="23"/>
    </row>
    <row r="2600" spans="1:11">
      <c r="A2600" s="22" t="s">
        <v>426</v>
      </c>
      <c r="B2600" s="23" t="s">
        <v>425</v>
      </c>
      <c r="C2600" s="23" t="s">
        <v>456</v>
      </c>
      <c r="D2600" s="23" t="s">
        <v>1257</v>
      </c>
      <c r="I2600" s="20" t="e">
        <f t="shared" si="40"/>
        <v>#N/A</v>
      </c>
      <c r="J2600" t="str">
        <f t="array" ref="J2600">IFERROR(INDEX($D$2:$D$3093, SMALL(IF($I$2:$I$3093 = 1, ROW($I$2:$I$3093) - ROW($I$2) + 1), ROWS($I$2:$I2600))), "")</f>
        <v/>
      </c>
      <c r="K2600" s="23"/>
    </row>
    <row r="2601" spans="1:11">
      <c r="A2601" s="22" t="s">
        <v>439</v>
      </c>
      <c r="B2601" s="23" t="s">
        <v>428</v>
      </c>
      <c r="C2601" s="23" t="s">
        <v>444</v>
      </c>
      <c r="D2601" s="23" t="s">
        <v>2830</v>
      </c>
      <c r="I2601" s="20" t="e">
        <f t="shared" si="40"/>
        <v>#N/A</v>
      </c>
      <c r="J2601" t="str">
        <f t="array" ref="J2601">IFERROR(INDEX($D$2:$D$3093, SMALL(IF($I$2:$I$3093 = 1, ROW($I$2:$I$3093) - ROW($I$2) + 1), ROWS($I$2:$I2601))), "")</f>
        <v/>
      </c>
      <c r="K2601" s="23"/>
    </row>
    <row r="2602" spans="1:11">
      <c r="A2602" s="22" t="s">
        <v>439</v>
      </c>
      <c r="B2602" s="23" t="s">
        <v>425</v>
      </c>
      <c r="C2602" s="23" t="s">
        <v>447</v>
      </c>
      <c r="D2602" s="23" t="s">
        <v>2782</v>
      </c>
      <c r="I2602" s="20" t="e">
        <f t="shared" si="40"/>
        <v>#N/A</v>
      </c>
      <c r="J2602" t="str">
        <f t="array" ref="J2602">IFERROR(INDEX($D$2:$D$3093, SMALL(IF($I$2:$I$3093 = 1, ROW($I$2:$I$3093) - ROW($I$2) + 1), ROWS($I$2:$I2602))), "")</f>
        <v/>
      </c>
      <c r="K2602" s="23"/>
    </row>
    <row r="2603" spans="1:11">
      <c r="A2603" s="22" t="s">
        <v>425</v>
      </c>
      <c r="B2603" s="23" t="s">
        <v>434</v>
      </c>
      <c r="C2603" s="23" t="s">
        <v>481</v>
      </c>
      <c r="D2603" s="23" t="s">
        <v>1015</v>
      </c>
      <c r="I2603" s="20" t="e">
        <f t="shared" si="40"/>
        <v>#N/A</v>
      </c>
      <c r="J2603" t="str">
        <f t="array" ref="J2603">IFERROR(INDEX($D$2:$D$3093, SMALL(IF($I$2:$I$3093 = 1, ROW($I$2:$I$3093) - ROW($I$2) + 1), ROWS($I$2:$I2603))), "")</f>
        <v/>
      </c>
      <c r="K2603" s="23"/>
    </row>
    <row r="2604" spans="1:11">
      <c r="A2604" s="22" t="s">
        <v>423</v>
      </c>
      <c r="B2604" s="23" t="s">
        <v>434</v>
      </c>
      <c r="C2604" s="23" t="s">
        <v>443</v>
      </c>
      <c r="D2604" s="23" t="s">
        <v>618</v>
      </c>
      <c r="I2604" s="20" t="e">
        <f t="shared" si="40"/>
        <v>#N/A</v>
      </c>
      <c r="J2604" t="str">
        <f t="array" ref="J2604">IFERROR(INDEX($D$2:$D$3093, SMALL(IF($I$2:$I$3093 = 1, ROW($I$2:$I$3093) - ROW($I$2) + 1), ROWS($I$2:$I2604))), "")</f>
        <v/>
      </c>
      <c r="K2604" s="23"/>
    </row>
    <row r="2605" spans="1:11">
      <c r="A2605" s="22" t="s">
        <v>427</v>
      </c>
      <c r="B2605" s="23" t="s">
        <v>437</v>
      </c>
      <c r="C2605" s="23" t="s">
        <v>440</v>
      </c>
      <c r="D2605" s="23" t="s">
        <v>1460</v>
      </c>
      <c r="I2605" s="20" t="e">
        <f t="shared" si="40"/>
        <v>#N/A</v>
      </c>
      <c r="J2605" t="str">
        <f t="array" ref="J2605">IFERROR(INDEX($D$2:$D$3093, SMALL(IF($I$2:$I$3093 = 1, ROW($I$2:$I$3093) - ROW($I$2) + 1), ROWS($I$2:$I2605))), "")</f>
        <v/>
      </c>
      <c r="K2605" s="23"/>
    </row>
    <row r="2606" spans="1:11">
      <c r="A2606" s="22" t="s">
        <v>439</v>
      </c>
      <c r="B2606" s="23" t="s">
        <v>440</v>
      </c>
      <c r="C2606" s="23" t="s">
        <v>441</v>
      </c>
      <c r="D2606" s="23" t="s">
        <v>2926</v>
      </c>
      <c r="I2606" s="20" t="e">
        <f t="shared" si="40"/>
        <v>#N/A</v>
      </c>
      <c r="J2606" t="str">
        <f t="array" ref="J2606">IFERROR(INDEX($D$2:$D$3093, SMALL(IF($I$2:$I$3093 = 1, ROW($I$2:$I$3093) - ROW($I$2) + 1), ROWS($I$2:$I2606))), "")</f>
        <v/>
      </c>
      <c r="K2606" s="23"/>
    </row>
    <row r="2607" spans="1:11">
      <c r="A2607" s="22" t="s">
        <v>436</v>
      </c>
      <c r="B2607" s="23" t="s">
        <v>429</v>
      </c>
      <c r="C2607" s="23" t="s">
        <v>427</v>
      </c>
      <c r="D2607" s="23" t="s">
        <v>2385</v>
      </c>
      <c r="I2607" s="20" t="e">
        <f t="shared" si="40"/>
        <v>#N/A</v>
      </c>
      <c r="J2607" t="str">
        <f t="array" ref="J2607">IFERROR(INDEX($D$2:$D$3093, SMALL(IF($I$2:$I$3093 = 1, ROW($I$2:$I$3093) - ROW($I$2) + 1), ROWS($I$2:$I2607))), "")</f>
        <v/>
      </c>
      <c r="K2607" s="23"/>
    </row>
    <row r="2608" spans="1:11">
      <c r="A2608" s="22" t="s">
        <v>533</v>
      </c>
      <c r="B2608" s="23" t="s">
        <v>426</v>
      </c>
      <c r="C2608" s="23" t="s">
        <v>462</v>
      </c>
      <c r="D2608" s="23" t="s">
        <v>1109</v>
      </c>
      <c r="I2608" s="20" t="e">
        <f t="shared" si="40"/>
        <v>#N/A</v>
      </c>
      <c r="J2608" t="str">
        <f t="array" ref="J2608">IFERROR(INDEX($D$2:$D$3093, SMALL(IF($I$2:$I$3093 = 1, ROW($I$2:$I$3093) - ROW($I$2) + 1), ROWS($I$2:$I2608))), "")</f>
        <v/>
      </c>
      <c r="K2608" s="23"/>
    </row>
    <row r="2609" spans="1:11">
      <c r="A2609" s="22" t="s">
        <v>438</v>
      </c>
      <c r="B2609" s="23" t="s">
        <v>429</v>
      </c>
      <c r="C2609" s="23" t="s">
        <v>437</v>
      </c>
      <c r="D2609" s="23" t="s">
        <v>2682</v>
      </c>
      <c r="I2609" s="20" t="e">
        <f t="shared" si="40"/>
        <v>#N/A</v>
      </c>
      <c r="J2609" t="str">
        <f t="array" ref="J2609">IFERROR(INDEX($D$2:$D$3093, SMALL(IF($I$2:$I$3093 = 1, ROW($I$2:$I$3093) - ROW($I$2) + 1), ROWS($I$2:$I2609))), "")</f>
        <v/>
      </c>
      <c r="K2609" s="23"/>
    </row>
    <row r="2610" spans="1:11">
      <c r="A2610" s="22" t="s">
        <v>533</v>
      </c>
      <c r="B2610" s="23" t="s">
        <v>423</v>
      </c>
      <c r="C2610" s="23" t="s">
        <v>447</v>
      </c>
      <c r="D2610" s="23" t="s">
        <v>1033</v>
      </c>
      <c r="I2610" s="20" t="e">
        <f t="shared" si="40"/>
        <v>#N/A</v>
      </c>
      <c r="J2610" t="str">
        <f t="array" ref="J2610">IFERROR(INDEX($D$2:$D$3093, SMALL(IF($I$2:$I$3093 = 1, ROW($I$2:$I$3093) - ROW($I$2) + 1), ROWS($I$2:$I2610))), "")</f>
        <v/>
      </c>
      <c r="K2610" s="23"/>
    </row>
    <row r="2611" spans="1:11">
      <c r="A2611" s="22" t="s">
        <v>437</v>
      </c>
      <c r="B2611" s="23" t="s">
        <v>427</v>
      </c>
      <c r="C2611" s="23" t="s">
        <v>449</v>
      </c>
      <c r="D2611" s="23" t="s">
        <v>2506</v>
      </c>
      <c r="I2611" s="20" t="e">
        <f t="shared" si="40"/>
        <v>#N/A</v>
      </c>
      <c r="J2611" t="str">
        <f t="array" ref="J2611">IFERROR(INDEX($D$2:$D$3093, SMALL(IF($I$2:$I$3093 = 1, ROW($I$2:$I$3093) - ROW($I$2) + 1), ROWS($I$2:$I2611))), "")</f>
        <v/>
      </c>
      <c r="K2611" s="23"/>
    </row>
    <row r="2612" spans="1:11">
      <c r="A2612" s="22" t="s">
        <v>433</v>
      </c>
      <c r="B2612" s="23" t="s">
        <v>434</v>
      </c>
      <c r="C2612" s="23" t="s">
        <v>429</v>
      </c>
      <c r="D2612" s="23" t="s">
        <v>2028</v>
      </c>
      <c r="I2612" s="20" t="e">
        <f t="shared" si="40"/>
        <v>#N/A</v>
      </c>
      <c r="J2612" t="str">
        <f t="array" ref="J2612">IFERROR(INDEX($D$2:$D$3093, SMALL(IF($I$2:$I$3093 = 1, ROW($I$2:$I$3093) - ROW($I$2) + 1), ROWS($I$2:$I2612))), "")</f>
        <v/>
      </c>
      <c r="K2612" s="23"/>
    </row>
    <row r="2613" spans="1:11">
      <c r="A2613" s="22" t="s">
        <v>423</v>
      </c>
      <c r="B2613" s="23" t="s">
        <v>439</v>
      </c>
      <c r="C2613" s="23" t="s">
        <v>434</v>
      </c>
      <c r="D2613" s="23" t="s">
        <v>639</v>
      </c>
      <c r="I2613" s="20" t="e">
        <f t="shared" si="40"/>
        <v>#N/A</v>
      </c>
      <c r="J2613" t="str">
        <f t="array" ref="J2613">IFERROR(INDEX($D$2:$D$3093, SMALL(IF($I$2:$I$3093 = 1, ROW($I$2:$I$3093) - ROW($I$2) + 1), ROWS($I$2:$I2613))), "")</f>
        <v/>
      </c>
      <c r="K2613" s="23"/>
    </row>
    <row r="2614" spans="1:11">
      <c r="A2614" s="22" t="s">
        <v>432</v>
      </c>
      <c r="B2614" s="23" t="s">
        <v>437</v>
      </c>
      <c r="C2614" s="23" t="s">
        <v>429</v>
      </c>
      <c r="D2614" s="23" t="s">
        <v>1981</v>
      </c>
      <c r="I2614" s="20" t="e">
        <f t="shared" si="40"/>
        <v>#N/A</v>
      </c>
      <c r="J2614" t="str">
        <f t="array" ref="J2614">IFERROR(INDEX($D$2:$D$3093, SMALL(IF($I$2:$I$3093 = 1, ROW($I$2:$I$3093) - ROW($I$2) + 1), ROWS($I$2:$I2614))), "")</f>
        <v/>
      </c>
      <c r="K2614" s="23"/>
    </row>
    <row r="2615" spans="1:11">
      <c r="A2615" s="22" t="s">
        <v>438</v>
      </c>
      <c r="B2615" s="23" t="s">
        <v>423</v>
      </c>
      <c r="C2615" s="23" t="s">
        <v>443</v>
      </c>
      <c r="D2615" s="23" t="s">
        <v>2599</v>
      </c>
      <c r="I2615" s="20" t="e">
        <f t="shared" si="40"/>
        <v>#N/A</v>
      </c>
      <c r="J2615" t="str">
        <f t="array" ref="J2615">IFERROR(INDEX($D$2:$D$3093, SMALL(IF($I$2:$I$3093 = 1, ROW($I$2:$I$3093) - ROW($I$2) + 1), ROWS($I$2:$I2615))), "")</f>
        <v/>
      </c>
      <c r="K2615" s="23"/>
    </row>
    <row r="2616" spans="1:11">
      <c r="A2616" s="22" t="s">
        <v>437</v>
      </c>
      <c r="B2616" s="23" t="s">
        <v>423</v>
      </c>
      <c r="C2616" s="23" t="s">
        <v>475</v>
      </c>
      <c r="D2616" s="23" t="s">
        <v>2433</v>
      </c>
      <c r="I2616" s="20" t="e">
        <f t="shared" si="40"/>
        <v>#N/A</v>
      </c>
      <c r="J2616" t="str">
        <f t="array" ref="J2616">IFERROR(INDEX($D$2:$D$3093, SMALL(IF($I$2:$I$3093 = 1, ROW($I$2:$I$3093) - ROW($I$2) + 1), ROWS($I$2:$I2616))), "")</f>
        <v/>
      </c>
      <c r="K2616" s="23"/>
    </row>
    <row r="2617" spans="1:11">
      <c r="A2617" s="22" t="s">
        <v>427</v>
      </c>
      <c r="B2617" s="23" t="s">
        <v>424</v>
      </c>
      <c r="C2617" s="23" t="s">
        <v>443</v>
      </c>
      <c r="D2617" s="23" t="s">
        <v>1349</v>
      </c>
      <c r="I2617" s="20" t="e">
        <f t="shared" si="40"/>
        <v>#N/A</v>
      </c>
      <c r="J2617" t="str">
        <f t="array" ref="J2617">IFERROR(INDEX($D$2:$D$3093, SMALL(IF($I$2:$I$3093 = 1, ROW($I$2:$I$3093) - ROW($I$2) + 1), ROWS($I$2:$I2617))), "")</f>
        <v/>
      </c>
      <c r="K2617" s="23"/>
    </row>
    <row r="2618" spans="1:11">
      <c r="A2618" s="22" t="s">
        <v>430</v>
      </c>
      <c r="B2618" s="23" t="s">
        <v>432</v>
      </c>
      <c r="C2618" s="23" t="s">
        <v>462</v>
      </c>
      <c r="D2618" s="23" t="s">
        <v>1727</v>
      </c>
      <c r="I2618" s="20" t="e">
        <f t="shared" si="40"/>
        <v>#N/A</v>
      </c>
      <c r="J2618" t="str">
        <f t="array" ref="J2618">IFERROR(INDEX($D$2:$D$3093, SMALL(IF($I$2:$I$3093 = 1, ROW($I$2:$I$3093) - ROW($I$2) + 1), ROWS($I$2:$I2618))), "")</f>
        <v/>
      </c>
      <c r="K2618" s="23"/>
    </row>
    <row r="2619" spans="1:11">
      <c r="A2619" s="22" t="s">
        <v>426</v>
      </c>
      <c r="B2619" s="23" t="s">
        <v>533</v>
      </c>
      <c r="C2619" s="23" t="s">
        <v>455</v>
      </c>
      <c r="D2619" s="23" t="s">
        <v>1280</v>
      </c>
      <c r="I2619" s="20" t="e">
        <f t="shared" si="40"/>
        <v>#N/A</v>
      </c>
      <c r="J2619" t="str">
        <f t="array" ref="J2619">IFERROR(INDEX($D$2:$D$3093, SMALL(IF($I$2:$I$3093 = 1, ROW($I$2:$I$3093) - ROW($I$2) + 1), ROWS($I$2:$I2619))), "")</f>
        <v/>
      </c>
      <c r="K2619" s="23"/>
    </row>
    <row r="2620" spans="1:11">
      <c r="A2620" s="22" t="s">
        <v>426</v>
      </c>
      <c r="B2620" s="23" t="s">
        <v>424</v>
      </c>
      <c r="C2620" s="23" t="s">
        <v>452</v>
      </c>
      <c r="D2620" s="23" t="s">
        <v>1238</v>
      </c>
      <c r="I2620" s="20" t="e">
        <f t="shared" si="40"/>
        <v>#N/A</v>
      </c>
      <c r="J2620" t="str">
        <f t="array" ref="J2620">IFERROR(INDEX($D$2:$D$3093, SMALL(IF($I$2:$I$3093 = 1, ROW($I$2:$I$3093) - ROW($I$2) + 1), ROWS($I$2:$I2620))), "")</f>
        <v/>
      </c>
      <c r="K2620" s="23"/>
    </row>
    <row r="2621" spans="1:11">
      <c r="A2621" s="22" t="s">
        <v>432</v>
      </c>
      <c r="B2621" s="23" t="s">
        <v>435</v>
      </c>
      <c r="C2621" s="23" t="s">
        <v>436</v>
      </c>
      <c r="D2621" s="23" t="s">
        <v>1974</v>
      </c>
      <c r="I2621" s="20" t="e">
        <f t="shared" si="40"/>
        <v>#N/A</v>
      </c>
      <c r="J2621" t="str">
        <f t="array" ref="J2621">IFERROR(INDEX($D$2:$D$3093, SMALL(IF($I$2:$I$3093 = 1, ROW($I$2:$I$3093) - ROW($I$2) + 1), ROWS($I$2:$I2621))), "")</f>
        <v/>
      </c>
      <c r="K2621" s="23"/>
    </row>
    <row r="2622" spans="1:11">
      <c r="A2622" s="22" t="s">
        <v>432</v>
      </c>
      <c r="B2622" s="23" t="s">
        <v>437</v>
      </c>
      <c r="C2622" s="23" t="s">
        <v>430</v>
      </c>
      <c r="D2622" s="23" t="s">
        <v>1982</v>
      </c>
      <c r="I2622" s="20" t="e">
        <f t="shared" si="40"/>
        <v>#N/A</v>
      </c>
      <c r="J2622" t="str">
        <f t="array" ref="J2622">IFERROR(INDEX($D$2:$D$3093, SMALL(IF($I$2:$I$3093 = 1, ROW($I$2:$I$3093) - ROW($I$2) + 1), ROWS($I$2:$I2622))), "")</f>
        <v/>
      </c>
      <c r="K2622" s="23"/>
    </row>
    <row r="2623" spans="1:11">
      <c r="A2623" s="22" t="s">
        <v>437</v>
      </c>
      <c r="B2623" s="23" t="s">
        <v>425</v>
      </c>
      <c r="C2623" s="23" t="s">
        <v>443</v>
      </c>
      <c r="D2623" s="23" t="s">
        <v>2459</v>
      </c>
      <c r="I2623" s="20" t="e">
        <f t="shared" si="40"/>
        <v>#N/A</v>
      </c>
      <c r="J2623" t="str">
        <f t="array" ref="J2623">IFERROR(INDEX($D$2:$D$3093, SMALL(IF($I$2:$I$3093 = 1, ROW($I$2:$I$3093) - ROW($I$2) + 1), ROWS($I$2:$I2623))), "")</f>
        <v/>
      </c>
      <c r="K2623" s="23"/>
    </row>
    <row r="2624" spans="1:11">
      <c r="A2624" s="22" t="s">
        <v>425</v>
      </c>
      <c r="B2624" s="23" t="s">
        <v>429</v>
      </c>
      <c r="C2624" s="23" t="s">
        <v>497</v>
      </c>
      <c r="D2624" s="23" t="s">
        <v>912</v>
      </c>
      <c r="I2624" s="20" t="e">
        <f t="shared" si="40"/>
        <v>#N/A</v>
      </c>
      <c r="J2624" t="str">
        <f t="array" ref="J2624">IFERROR(INDEX($D$2:$D$3093, SMALL(IF($I$2:$I$3093 = 1, ROW($I$2:$I$3093) - ROW($I$2) + 1), ROWS($I$2:$I2624))), "")</f>
        <v/>
      </c>
      <c r="K2624" s="23"/>
    </row>
    <row r="2625" spans="1:11">
      <c r="A2625" s="22" t="s">
        <v>426</v>
      </c>
      <c r="B2625" s="23" t="s">
        <v>429</v>
      </c>
      <c r="C2625" s="23" t="s">
        <v>428</v>
      </c>
      <c r="D2625" s="23" t="s">
        <v>1313</v>
      </c>
      <c r="I2625" s="20" t="e">
        <f t="shared" si="40"/>
        <v>#N/A</v>
      </c>
      <c r="J2625" t="str">
        <f t="array" ref="J2625">IFERROR(INDEX($D$2:$D$3093, SMALL(IF($I$2:$I$3093 = 1, ROW($I$2:$I$3093) - ROW($I$2) + 1), ROWS($I$2:$I2625))), "")</f>
        <v/>
      </c>
      <c r="K2625" s="23"/>
    </row>
    <row r="2626" spans="1:11">
      <c r="A2626" s="22" t="s">
        <v>430</v>
      </c>
      <c r="B2626" s="23" t="s">
        <v>430</v>
      </c>
      <c r="C2626" s="23" t="s">
        <v>439</v>
      </c>
      <c r="D2626" s="23" t="s">
        <v>1690</v>
      </c>
      <c r="I2626" s="20" t="e">
        <f t="shared" si="40"/>
        <v>#N/A</v>
      </c>
      <c r="J2626" t="str">
        <f t="array" ref="J2626">IFERROR(INDEX($D$2:$D$3093, SMALL(IF($I$2:$I$3093 = 1, ROW($I$2:$I$3093) - ROW($I$2) + 1), ROWS($I$2:$I2626))), "")</f>
        <v/>
      </c>
      <c r="K2626" s="23"/>
    </row>
    <row r="2627" spans="1:11">
      <c r="A2627" s="22" t="s">
        <v>438</v>
      </c>
      <c r="B2627" s="23" t="s">
        <v>431</v>
      </c>
      <c r="C2627" s="23" t="s">
        <v>437</v>
      </c>
      <c r="D2627" s="23" t="s">
        <v>2697</v>
      </c>
      <c r="I2627" s="20" t="e">
        <f t="shared" ref="I2627:I2690" si="41">IF(AND(A2627=$G$6, B2627=$G$5), 1, 0)</f>
        <v>#N/A</v>
      </c>
      <c r="J2627" t="str">
        <f t="array" ref="J2627">IFERROR(INDEX($D$2:$D$3093, SMALL(IF($I$2:$I$3093 = 1, ROW($I$2:$I$3093) - ROW($I$2) + 1), ROWS($I$2:$I2627))), "")</f>
        <v/>
      </c>
      <c r="K2627" s="23"/>
    </row>
    <row r="2628" spans="1:11">
      <c r="A2628" s="22" t="s">
        <v>432</v>
      </c>
      <c r="B2628" s="23" t="s">
        <v>432</v>
      </c>
      <c r="C2628" s="23" t="s">
        <v>447</v>
      </c>
      <c r="D2628" s="23" t="s">
        <v>1953</v>
      </c>
      <c r="I2628" s="20" t="e">
        <f t="shared" si="41"/>
        <v>#N/A</v>
      </c>
      <c r="J2628" t="str">
        <f t="array" ref="J2628">IFERROR(INDEX($D$2:$D$3093, SMALL(IF($I$2:$I$3093 = 1, ROW($I$2:$I$3093) - ROW($I$2) + 1), ROWS($I$2:$I2628))), "")</f>
        <v/>
      </c>
      <c r="K2628" s="23"/>
    </row>
    <row r="2629" spans="1:11">
      <c r="A2629" s="22" t="s">
        <v>425</v>
      </c>
      <c r="B2629" s="23" t="s">
        <v>424</v>
      </c>
      <c r="C2629" s="23" t="s">
        <v>775</v>
      </c>
      <c r="D2629" s="23" t="s">
        <v>776</v>
      </c>
      <c r="I2629" s="20" t="e">
        <f t="shared" si="41"/>
        <v>#N/A</v>
      </c>
      <c r="J2629" t="str">
        <f t="array" ref="J2629">IFERROR(INDEX($D$2:$D$3093, SMALL(IF($I$2:$I$3093 = 1, ROW($I$2:$I$3093) - ROW($I$2) + 1), ROWS($I$2:$I2629))), "")</f>
        <v/>
      </c>
      <c r="K2629" s="23"/>
    </row>
    <row r="2630" spans="1:11">
      <c r="A2630" s="22" t="s">
        <v>533</v>
      </c>
      <c r="B2630" s="23" t="s">
        <v>433</v>
      </c>
      <c r="C2630" s="23" t="s">
        <v>459</v>
      </c>
      <c r="D2630" s="23" t="s">
        <v>1214</v>
      </c>
      <c r="I2630" s="20" t="e">
        <f t="shared" si="41"/>
        <v>#N/A</v>
      </c>
      <c r="J2630" t="str">
        <f t="array" ref="J2630">IFERROR(INDEX($D$2:$D$3093, SMALL(IF($I$2:$I$3093 = 1, ROW($I$2:$I$3093) - ROW($I$2) + 1), ROWS($I$2:$I2630))), "")</f>
        <v/>
      </c>
      <c r="K2630" s="23"/>
    </row>
    <row r="2631" spans="1:11">
      <c r="A2631" s="22" t="s">
        <v>423</v>
      </c>
      <c r="B2631" s="23" t="s">
        <v>427</v>
      </c>
      <c r="C2631" s="23" t="s">
        <v>431</v>
      </c>
      <c r="D2631" s="23" t="s">
        <v>570</v>
      </c>
      <c r="I2631" s="20" t="e">
        <f t="shared" si="41"/>
        <v>#N/A</v>
      </c>
      <c r="J2631" t="str">
        <f t="array" ref="J2631">IFERROR(INDEX($D$2:$D$3093, SMALL(IF($I$2:$I$3093 = 1, ROW($I$2:$I$3093) - ROW($I$2) + 1), ROWS($I$2:$I2631))), "")</f>
        <v/>
      </c>
      <c r="K2631" s="23"/>
    </row>
    <row r="2632" spans="1:11">
      <c r="A2632" s="22" t="s">
        <v>432</v>
      </c>
      <c r="B2632" s="23" t="s">
        <v>437</v>
      </c>
      <c r="C2632" s="23" t="s">
        <v>431</v>
      </c>
      <c r="D2632" s="23" t="s">
        <v>1983</v>
      </c>
      <c r="I2632" s="20" t="e">
        <f t="shared" si="41"/>
        <v>#N/A</v>
      </c>
      <c r="J2632" t="str">
        <f t="array" ref="J2632">IFERROR(INDEX($D$2:$D$3093, SMALL(IF($I$2:$I$3093 = 1, ROW($I$2:$I$3093) - ROW($I$2) + 1), ROWS($I$2:$I2632))), "")</f>
        <v/>
      </c>
      <c r="K2632" s="23"/>
    </row>
    <row r="2633" spans="1:11">
      <c r="A2633" s="22" t="s">
        <v>430</v>
      </c>
      <c r="B2633" s="23" t="s">
        <v>425</v>
      </c>
      <c r="C2633" s="23" t="s">
        <v>447</v>
      </c>
      <c r="D2633" s="23" t="s">
        <v>1611</v>
      </c>
      <c r="I2633" s="20" t="e">
        <f t="shared" si="41"/>
        <v>#N/A</v>
      </c>
      <c r="J2633" t="str">
        <f t="array" ref="J2633">IFERROR(INDEX($D$2:$D$3093, SMALL(IF($I$2:$I$3093 = 1, ROW($I$2:$I$3093) - ROW($I$2) + 1), ROWS($I$2:$I2633))), "")</f>
        <v/>
      </c>
      <c r="K2633" s="23"/>
    </row>
    <row r="2634" spans="1:11">
      <c r="A2634" s="22" t="s">
        <v>434</v>
      </c>
      <c r="B2634" s="23" t="s">
        <v>423</v>
      </c>
      <c r="C2634" s="23" t="s">
        <v>465</v>
      </c>
      <c r="D2634" s="23" t="s">
        <v>2056</v>
      </c>
      <c r="I2634" s="20" t="e">
        <f t="shared" si="41"/>
        <v>#N/A</v>
      </c>
      <c r="J2634" t="str">
        <f t="array" ref="J2634">IFERROR(INDEX($D$2:$D$3093, SMALL(IF($I$2:$I$3093 = 1, ROW($I$2:$I$3093) - ROW($I$2) + 1), ROWS($I$2:$I2634))), "")</f>
        <v/>
      </c>
      <c r="K2634" s="23"/>
    </row>
    <row r="2635" spans="1:11">
      <c r="A2635" s="22" t="s">
        <v>425</v>
      </c>
      <c r="B2635" s="23" t="s">
        <v>425</v>
      </c>
      <c r="C2635" s="23" t="s">
        <v>492</v>
      </c>
      <c r="D2635" s="23" t="s">
        <v>821</v>
      </c>
      <c r="I2635" s="20" t="e">
        <f t="shared" si="41"/>
        <v>#N/A</v>
      </c>
      <c r="J2635" t="str">
        <f t="array" ref="J2635">IFERROR(INDEX($D$2:$D$3093, SMALL(IF($I$2:$I$3093 = 1, ROW($I$2:$I$3093) - ROW($I$2) + 1), ROWS($I$2:$I2635))), "")</f>
        <v/>
      </c>
      <c r="K2635" s="23"/>
    </row>
    <row r="2636" spans="1:11">
      <c r="A2636" s="22" t="s">
        <v>533</v>
      </c>
      <c r="B2636" s="23" t="s">
        <v>424</v>
      </c>
      <c r="C2636" s="23" t="s">
        <v>746</v>
      </c>
      <c r="D2636" s="23" t="s">
        <v>1066</v>
      </c>
      <c r="I2636" s="20" t="e">
        <f t="shared" si="41"/>
        <v>#N/A</v>
      </c>
      <c r="J2636" t="str">
        <f t="array" ref="J2636">IFERROR(INDEX($D$2:$D$3093, SMALL(IF($I$2:$I$3093 = 1, ROW($I$2:$I$3093) - ROW($I$2) + 1), ROWS($I$2:$I2636))), "")</f>
        <v/>
      </c>
      <c r="K2636" s="23"/>
    </row>
    <row r="2637" spans="1:11">
      <c r="A2637" s="22" t="s">
        <v>437</v>
      </c>
      <c r="B2637" s="23" t="s">
        <v>431</v>
      </c>
      <c r="C2637" s="23" t="s">
        <v>439</v>
      </c>
      <c r="D2637" s="23" t="s">
        <v>2588</v>
      </c>
      <c r="I2637" s="20" t="e">
        <f t="shared" si="41"/>
        <v>#N/A</v>
      </c>
      <c r="J2637" t="str">
        <f t="array" ref="J2637">IFERROR(INDEX($D$2:$D$3093, SMALL(IF($I$2:$I$3093 = 1, ROW($I$2:$I$3093) - ROW($I$2) + 1), ROWS($I$2:$I2637))), "")</f>
        <v/>
      </c>
      <c r="K2637" s="23"/>
    </row>
    <row r="2638" spans="1:11">
      <c r="A2638" s="22" t="s">
        <v>423</v>
      </c>
      <c r="B2638" s="23" t="s">
        <v>423</v>
      </c>
      <c r="C2638" s="23" t="s">
        <v>445</v>
      </c>
      <c r="D2638" s="23" t="s">
        <v>527</v>
      </c>
      <c r="I2638" s="20" t="e">
        <f t="shared" si="41"/>
        <v>#N/A</v>
      </c>
      <c r="J2638" t="str">
        <f t="array" ref="J2638">IFERROR(INDEX($D$2:$D$3093, SMALL(IF($I$2:$I$3093 = 1, ROW($I$2:$I$3093) - ROW($I$2) + 1), ROWS($I$2:$I2638))), "")</f>
        <v/>
      </c>
      <c r="K2638" s="23"/>
    </row>
    <row r="2639" spans="1:11">
      <c r="A2639" s="22" t="s">
        <v>425</v>
      </c>
      <c r="B2639" s="23" t="s">
        <v>533</v>
      </c>
      <c r="C2639" s="23" t="s">
        <v>442</v>
      </c>
      <c r="D2639" s="23" t="s">
        <v>833</v>
      </c>
      <c r="I2639" s="20" t="e">
        <f t="shared" si="41"/>
        <v>#N/A</v>
      </c>
      <c r="J2639" t="str">
        <f t="array" ref="J2639">IFERROR(INDEX($D$2:$D$3093, SMALL(IF($I$2:$I$3093 = 1, ROW($I$2:$I$3093) - ROW($I$2) + 1), ROWS($I$2:$I2639))), "")</f>
        <v/>
      </c>
      <c r="K2639" s="23"/>
    </row>
    <row r="2640" spans="1:11">
      <c r="A2640" s="22" t="s">
        <v>433</v>
      </c>
      <c r="B2640" s="23" t="s">
        <v>435</v>
      </c>
      <c r="C2640" s="23" t="s">
        <v>433</v>
      </c>
      <c r="D2640" s="23" t="s">
        <v>2034</v>
      </c>
      <c r="I2640" s="20" t="e">
        <f t="shared" si="41"/>
        <v>#N/A</v>
      </c>
      <c r="J2640" t="str">
        <f t="array" ref="J2640">IFERROR(INDEX($D$2:$D$3093, SMALL(IF($I$2:$I$3093 = 1, ROW($I$2:$I$3093) - ROW($I$2) + 1), ROWS($I$2:$I2640))), "")</f>
        <v/>
      </c>
      <c r="K2640" s="23"/>
    </row>
    <row r="2641" spans="1:11">
      <c r="A2641" s="22" t="s">
        <v>533</v>
      </c>
      <c r="B2641" s="23" t="s">
        <v>429</v>
      </c>
      <c r="C2641" s="23" t="s">
        <v>452</v>
      </c>
      <c r="D2641" s="23" t="s">
        <v>1164</v>
      </c>
      <c r="I2641" s="20" t="e">
        <f t="shared" si="41"/>
        <v>#N/A</v>
      </c>
      <c r="J2641" t="str">
        <f t="array" ref="J2641">IFERROR(INDEX($D$2:$D$3093, SMALL(IF($I$2:$I$3093 = 1, ROW($I$2:$I$3093) - ROW($I$2) + 1), ROWS($I$2:$I2641))), "")</f>
        <v/>
      </c>
      <c r="K2641" s="23"/>
    </row>
    <row r="2642" spans="1:11">
      <c r="A2642" s="22" t="s">
        <v>439</v>
      </c>
      <c r="B2642" s="23" t="s">
        <v>444</v>
      </c>
      <c r="C2642" s="23" t="s">
        <v>459</v>
      </c>
      <c r="D2642" s="23" t="s">
        <v>2978</v>
      </c>
      <c r="I2642" s="20" t="e">
        <f t="shared" si="41"/>
        <v>#N/A</v>
      </c>
      <c r="J2642" t="str">
        <f t="array" ref="J2642">IFERROR(INDEX($D$2:$D$3093, SMALL(IF($I$2:$I$3093 = 1, ROW($I$2:$I$3093) - ROW($I$2) + 1), ROWS($I$2:$I2642))), "")</f>
        <v/>
      </c>
      <c r="K2642" s="23"/>
    </row>
    <row r="2643" spans="1:11">
      <c r="A2643" s="22" t="s">
        <v>439</v>
      </c>
      <c r="B2643" s="23" t="s">
        <v>425</v>
      </c>
      <c r="C2643" s="23" t="s">
        <v>448</v>
      </c>
      <c r="D2643" s="23" t="s">
        <v>2783</v>
      </c>
      <c r="I2643" s="20" t="e">
        <f t="shared" si="41"/>
        <v>#N/A</v>
      </c>
      <c r="J2643" t="str">
        <f t="array" ref="J2643">IFERROR(INDEX($D$2:$D$3093, SMALL(IF($I$2:$I$3093 = 1, ROW($I$2:$I$3093) - ROW($I$2) + 1), ROWS($I$2:$I2643))), "")</f>
        <v/>
      </c>
      <c r="K2643" s="23"/>
    </row>
    <row r="2644" spans="1:11">
      <c r="A2644" s="22" t="s">
        <v>434</v>
      </c>
      <c r="B2644" s="23" t="s">
        <v>437</v>
      </c>
      <c r="C2644" s="23" t="s">
        <v>593</v>
      </c>
      <c r="D2644" s="23" t="s">
        <v>2220</v>
      </c>
      <c r="I2644" s="20" t="e">
        <f t="shared" si="41"/>
        <v>#N/A</v>
      </c>
      <c r="J2644" t="str">
        <f t="array" ref="J2644">IFERROR(INDEX($D$2:$D$3093, SMALL(IF($I$2:$I$3093 = 1, ROW($I$2:$I$3093) - ROW($I$2) + 1), ROWS($I$2:$I2644))), "")</f>
        <v/>
      </c>
      <c r="K2644" s="23"/>
    </row>
    <row r="2645" spans="1:11">
      <c r="A2645" s="22" t="s">
        <v>432</v>
      </c>
      <c r="B2645" s="23" t="s">
        <v>423</v>
      </c>
      <c r="C2645" s="23" t="s">
        <v>442</v>
      </c>
      <c r="D2645" s="23" t="s">
        <v>1879</v>
      </c>
      <c r="I2645" s="20" t="e">
        <f t="shared" si="41"/>
        <v>#N/A</v>
      </c>
      <c r="J2645" t="str">
        <f t="array" ref="J2645">IFERROR(INDEX($D$2:$D$3093, SMALL(IF($I$2:$I$3093 = 1, ROW($I$2:$I$3093) - ROW($I$2) + 1), ROWS($I$2:$I2645))), "")</f>
        <v/>
      </c>
      <c r="K2645" s="23"/>
    </row>
    <row r="2646" spans="1:11">
      <c r="A2646" s="22" t="s">
        <v>433</v>
      </c>
      <c r="B2646" s="23" t="s">
        <v>435</v>
      </c>
      <c r="C2646" s="23" t="s">
        <v>434</v>
      </c>
      <c r="D2646" s="23" t="s">
        <v>2035</v>
      </c>
      <c r="I2646" s="20" t="e">
        <f t="shared" si="41"/>
        <v>#N/A</v>
      </c>
      <c r="J2646" t="str">
        <f t="array" ref="J2646">IFERROR(INDEX($D$2:$D$3093, SMALL(IF($I$2:$I$3093 = 1, ROW($I$2:$I$3093) - ROW($I$2) + 1), ROWS($I$2:$I2646))), "")</f>
        <v/>
      </c>
      <c r="K2646" s="23"/>
    </row>
    <row r="2647" spans="1:11">
      <c r="A2647" s="22" t="s">
        <v>438</v>
      </c>
      <c r="B2647" s="23" t="s">
        <v>430</v>
      </c>
      <c r="C2647" s="23" t="s">
        <v>430</v>
      </c>
      <c r="D2647" s="23" t="s">
        <v>2687</v>
      </c>
      <c r="I2647" s="20" t="e">
        <f t="shared" si="41"/>
        <v>#N/A</v>
      </c>
      <c r="J2647" t="str">
        <f t="array" ref="J2647">IFERROR(INDEX($D$2:$D$3093, SMALL(IF($I$2:$I$3093 = 1, ROW($I$2:$I$3093) - ROW($I$2) + 1), ROWS($I$2:$I2647))), "")</f>
        <v/>
      </c>
      <c r="K2647" s="23"/>
    </row>
    <row r="2648" spans="1:11">
      <c r="A2648" s="22" t="s">
        <v>435</v>
      </c>
      <c r="B2648" s="23" t="s">
        <v>442</v>
      </c>
      <c r="C2648" s="23" t="s">
        <v>443</v>
      </c>
      <c r="D2648" s="23" t="s">
        <v>2357</v>
      </c>
      <c r="I2648" s="20" t="e">
        <f t="shared" si="41"/>
        <v>#N/A</v>
      </c>
      <c r="J2648" t="str">
        <f t="array" ref="J2648">IFERROR(INDEX($D$2:$D$3093, SMALL(IF($I$2:$I$3093 = 1, ROW($I$2:$I$3093) - ROW($I$2) + 1), ROWS($I$2:$I2648))), "")</f>
        <v/>
      </c>
      <c r="K2648" s="23"/>
    </row>
    <row r="2649" spans="1:11">
      <c r="A2649" s="22" t="s">
        <v>533</v>
      </c>
      <c r="B2649" s="23" t="s">
        <v>424</v>
      </c>
      <c r="C2649" s="23" t="s">
        <v>471</v>
      </c>
      <c r="D2649" s="23" t="s">
        <v>1067</v>
      </c>
      <c r="I2649" s="20" t="e">
        <f t="shared" si="41"/>
        <v>#N/A</v>
      </c>
      <c r="J2649" t="str">
        <f t="array" ref="J2649">IFERROR(INDEX($D$2:$D$3093, SMALL(IF($I$2:$I$3093 = 1, ROW($I$2:$I$3093) - ROW($I$2) + 1), ROWS($I$2:$I2649))), "")</f>
        <v/>
      </c>
      <c r="K2649" s="23"/>
    </row>
    <row r="2650" spans="1:11">
      <c r="A2650" s="22" t="s">
        <v>434</v>
      </c>
      <c r="B2650" s="23" t="s">
        <v>437</v>
      </c>
      <c r="C2650" s="23" t="s">
        <v>455</v>
      </c>
      <c r="D2650" s="23" t="s">
        <v>2221</v>
      </c>
      <c r="I2650" s="20" t="e">
        <f t="shared" si="41"/>
        <v>#N/A</v>
      </c>
      <c r="J2650" t="str">
        <f t="array" ref="J2650">IFERROR(INDEX($D$2:$D$3093, SMALL(IF($I$2:$I$3093 = 1, ROW($I$2:$I$3093) - ROW($I$2) + 1), ROWS($I$2:$I2650))), "")</f>
        <v/>
      </c>
      <c r="K2650" s="23"/>
    </row>
    <row r="2651" spans="1:11">
      <c r="A2651" s="22" t="s">
        <v>430</v>
      </c>
      <c r="B2651" s="23" t="s">
        <v>427</v>
      </c>
      <c r="C2651" s="23" t="s">
        <v>449</v>
      </c>
      <c r="D2651" s="23" t="s">
        <v>1641</v>
      </c>
      <c r="I2651" s="20" t="e">
        <f t="shared" si="41"/>
        <v>#N/A</v>
      </c>
      <c r="J2651" t="str">
        <f t="array" ref="J2651">IFERROR(INDEX($D$2:$D$3093, SMALL(IF($I$2:$I$3093 = 1, ROW($I$2:$I$3093) - ROW($I$2) + 1), ROWS($I$2:$I2651))), "")</f>
        <v/>
      </c>
      <c r="K2651" s="23"/>
    </row>
    <row r="2652" spans="1:11">
      <c r="A2652" s="22" t="s">
        <v>439</v>
      </c>
      <c r="B2652" s="23" t="s">
        <v>438</v>
      </c>
      <c r="C2652" s="23" t="s">
        <v>435</v>
      </c>
      <c r="D2652" s="23" t="s">
        <v>2907</v>
      </c>
      <c r="I2652" s="20" t="e">
        <f t="shared" si="41"/>
        <v>#N/A</v>
      </c>
      <c r="J2652" t="str">
        <f t="array" ref="J2652">IFERROR(INDEX($D$2:$D$3093, SMALL(IF($I$2:$I$3093 = 1, ROW($I$2:$I$3093) - ROW($I$2) + 1), ROWS($I$2:$I2652))), "")</f>
        <v/>
      </c>
      <c r="K2652" s="23"/>
    </row>
    <row r="2653" spans="1:11">
      <c r="A2653" s="22" t="s">
        <v>435</v>
      </c>
      <c r="B2653" s="23" t="s">
        <v>437</v>
      </c>
      <c r="C2653" s="23" t="s">
        <v>453</v>
      </c>
      <c r="D2653" s="23" t="s">
        <v>2318</v>
      </c>
      <c r="I2653" s="20" t="e">
        <f t="shared" si="41"/>
        <v>#N/A</v>
      </c>
      <c r="J2653" t="str">
        <f t="array" ref="J2653">IFERROR(INDEX($D$2:$D$3093, SMALL(IF($I$2:$I$3093 = 1, ROW($I$2:$I$3093) - ROW($I$2) + 1), ROWS($I$2:$I2653))), "")</f>
        <v/>
      </c>
      <c r="K2653" s="23"/>
    </row>
    <row r="2654" spans="1:11">
      <c r="A2654" s="22" t="s">
        <v>425</v>
      </c>
      <c r="B2654" s="23" t="s">
        <v>432</v>
      </c>
      <c r="C2654" s="23" t="s">
        <v>446</v>
      </c>
      <c r="D2654" s="23" t="s">
        <v>957</v>
      </c>
      <c r="I2654" s="20" t="e">
        <f t="shared" si="41"/>
        <v>#N/A</v>
      </c>
      <c r="J2654" t="str">
        <f t="array" ref="J2654">IFERROR(INDEX($D$2:$D$3093, SMALL(IF($I$2:$I$3093 = 1, ROW($I$2:$I$3093) - ROW($I$2) + 1), ROWS($I$2:$I2654))), "")</f>
        <v/>
      </c>
      <c r="K2654" s="23"/>
    </row>
    <row r="2655" spans="1:11">
      <c r="A2655" s="22" t="s">
        <v>425</v>
      </c>
      <c r="B2655" s="23" t="s">
        <v>433</v>
      </c>
      <c r="C2655" s="23" t="s">
        <v>749</v>
      </c>
      <c r="D2655" s="23" t="s">
        <v>987</v>
      </c>
      <c r="I2655" s="20" t="e">
        <f t="shared" si="41"/>
        <v>#N/A</v>
      </c>
      <c r="J2655" t="str">
        <f t="array" ref="J2655">IFERROR(INDEX($D$2:$D$3093, SMALL(IF($I$2:$I$3093 = 1, ROW($I$2:$I$3093) - ROW($I$2) + 1), ROWS($I$2:$I2655))), "")</f>
        <v/>
      </c>
      <c r="K2655" s="23"/>
    </row>
    <row r="2656" spans="1:11">
      <c r="A2656" s="22" t="s">
        <v>430</v>
      </c>
      <c r="B2656" s="23" t="s">
        <v>432</v>
      </c>
      <c r="C2656" s="23" t="s">
        <v>742</v>
      </c>
      <c r="D2656" s="23" t="s">
        <v>1728</v>
      </c>
      <c r="I2656" s="20" t="e">
        <f t="shared" si="41"/>
        <v>#N/A</v>
      </c>
      <c r="J2656" t="str">
        <f t="array" ref="J2656">IFERROR(INDEX($D$2:$D$3093, SMALL(IF($I$2:$I$3093 = 1, ROW($I$2:$I$3093) - ROW($I$2) + 1), ROWS($I$2:$I2656))), "")</f>
        <v/>
      </c>
      <c r="K2656" s="23"/>
    </row>
    <row r="2657" spans="1:11">
      <c r="A2657" s="22" t="s">
        <v>432</v>
      </c>
      <c r="B2657" s="23" t="s">
        <v>428</v>
      </c>
      <c r="C2657" s="23" t="s">
        <v>448</v>
      </c>
      <c r="D2657" s="23" t="s">
        <v>1919</v>
      </c>
      <c r="I2657" s="20" t="e">
        <f t="shared" si="41"/>
        <v>#N/A</v>
      </c>
      <c r="J2657" t="str">
        <f t="array" ref="J2657">IFERROR(INDEX($D$2:$D$3093, SMALL(IF($I$2:$I$3093 = 1, ROW($I$2:$I$3093) - ROW($I$2) + 1), ROWS($I$2:$I2657))), "")</f>
        <v/>
      </c>
      <c r="K2657" s="23"/>
    </row>
    <row r="2658" spans="1:11">
      <c r="A2658" s="22" t="s">
        <v>424</v>
      </c>
      <c r="B2658" s="23" t="s">
        <v>431</v>
      </c>
      <c r="C2658" s="23" t="s">
        <v>431</v>
      </c>
      <c r="D2658" s="23" t="s">
        <v>688</v>
      </c>
      <c r="I2658" s="20" t="e">
        <f t="shared" si="41"/>
        <v>#N/A</v>
      </c>
      <c r="J2658" t="str">
        <f t="array" ref="J2658">IFERROR(INDEX($D$2:$D$3093, SMALL(IF($I$2:$I$3093 = 1, ROW($I$2:$I$3093) - ROW($I$2) + 1), ROWS($I$2:$I2658))), "")</f>
        <v/>
      </c>
      <c r="K2658" s="23"/>
    </row>
    <row r="2659" spans="1:11">
      <c r="A2659" s="22" t="s">
        <v>437</v>
      </c>
      <c r="B2659" s="23" t="s">
        <v>533</v>
      </c>
      <c r="C2659" s="23" t="s">
        <v>459</v>
      </c>
      <c r="D2659" s="23" t="s">
        <v>2480</v>
      </c>
      <c r="I2659" s="20" t="e">
        <f t="shared" si="41"/>
        <v>#N/A</v>
      </c>
      <c r="J2659" t="str">
        <f t="array" ref="J2659">IFERROR(INDEX($D$2:$D$3093, SMALL(IF($I$2:$I$3093 = 1, ROW($I$2:$I$3093) - ROW($I$2) + 1), ROWS($I$2:$I2659))), "")</f>
        <v/>
      </c>
      <c r="K2659" s="23"/>
    </row>
    <row r="2660" spans="1:11">
      <c r="A2660" s="22" t="s">
        <v>424</v>
      </c>
      <c r="B2660" s="23" t="s">
        <v>426</v>
      </c>
      <c r="C2660" s="23" t="s">
        <v>443</v>
      </c>
      <c r="D2660" s="23" t="s">
        <v>665</v>
      </c>
      <c r="I2660" s="20" t="e">
        <f t="shared" si="41"/>
        <v>#N/A</v>
      </c>
      <c r="J2660" t="str">
        <f t="array" ref="J2660">IFERROR(INDEX($D$2:$D$3093, SMALL(IF($I$2:$I$3093 = 1, ROW($I$2:$I$3093) - ROW($I$2) + 1), ROWS($I$2:$I2660))), "")</f>
        <v/>
      </c>
      <c r="K2660" s="23"/>
    </row>
    <row r="2661" spans="1:11">
      <c r="A2661" s="22" t="s">
        <v>435</v>
      </c>
      <c r="B2661" s="23" t="s">
        <v>436</v>
      </c>
      <c r="C2661" s="23" t="s">
        <v>429</v>
      </c>
      <c r="D2661" s="23" t="s">
        <v>2303</v>
      </c>
      <c r="I2661" s="20" t="e">
        <f t="shared" si="41"/>
        <v>#N/A</v>
      </c>
      <c r="J2661" t="str">
        <f t="array" ref="J2661">IFERROR(INDEX($D$2:$D$3093, SMALL(IF($I$2:$I$3093 = 1, ROW($I$2:$I$3093) - ROW($I$2) + 1), ROWS($I$2:$I2661))), "")</f>
        <v/>
      </c>
      <c r="K2661" s="23"/>
    </row>
    <row r="2662" spans="1:11">
      <c r="A2662" s="22" t="s">
        <v>430</v>
      </c>
      <c r="B2662" s="23" t="s">
        <v>433</v>
      </c>
      <c r="C2662" s="23" t="s">
        <v>452</v>
      </c>
      <c r="D2662" s="23" t="s">
        <v>1744</v>
      </c>
      <c r="I2662" s="20" t="e">
        <f t="shared" si="41"/>
        <v>#N/A</v>
      </c>
      <c r="J2662" t="str">
        <f t="array" ref="J2662">IFERROR(INDEX($D$2:$D$3093, SMALL(IF($I$2:$I$3093 = 1, ROW($I$2:$I$3093) - ROW($I$2) + 1), ROWS($I$2:$I2662))), "")</f>
        <v/>
      </c>
      <c r="K2662" s="23"/>
    </row>
    <row r="2663" spans="1:11">
      <c r="A2663" s="22" t="s">
        <v>425</v>
      </c>
      <c r="B2663" s="23" t="s">
        <v>429</v>
      </c>
      <c r="C2663" s="23" t="s">
        <v>498</v>
      </c>
      <c r="D2663" s="23" t="s">
        <v>913</v>
      </c>
      <c r="I2663" s="20" t="e">
        <f t="shared" si="41"/>
        <v>#N/A</v>
      </c>
      <c r="J2663" t="str">
        <f t="array" ref="J2663">IFERROR(INDEX($D$2:$D$3093, SMALL(IF($I$2:$I$3093 = 1, ROW($I$2:$I$3093) - ROW($I$2) + 1), ROWS($I$2:$I2663))), "")</f>
        <v/>
      </c>
      <c r="K2663" s="23"/>
    </row>
    <row r="2664" spans="1:11">
      <c r="A2664" s="22" t="s">
        <v>425</v>
      </c>
      <c r="B2664" s="23" t="s">
        <v>429</v>
      </c>
      <c r="C2664" s="23" t="s">
        <v>499</v>
      </c>
      <c r="D2664" s="23" t="s">
        <v>914</v>
      </c>
      <c r="I2664" s="20" t="e">
        <f t="shared" si="41"/>
        <v>#N/A</v>
      </c>
      <c r="J2664" t="str">
        <f t="array" ref="J2664">IFERROR(INDEX($D$2:$D$3093, SMALL(IF($I$2:$I$3093 = 1, ROW($I$2:$I$3093) - ROW($I$2) + 1), ROWS($I$2:$I2664))), "")</f>
        <v/>
      </c>
      <c r="K2664" s="23"/>
    </row>
    <row r="2665" spans="1:11">
      <c r="A2665" s="22" t="s">
        <v>425</v>
      </c>
      <c r="B2665" s="23" t="s">
        <v>434</v>
      </c>
      <c r="C2665" s="23" t="s">
        <v>807</v>
      </c>
      <c r="D2665" s="23" t="s">
        <v>1016</v>
      </c>
      <c r="I2665" s="20" t="e">
        <f t="shared" si="41"/>
        <v>#N/A</v>
      </c>
      <c r="J2665" t="str">
        <f t="array" ref="J2665">IFERROR(INDEX($D$2:$D$3093, SMALL(IF($I$2:$I$3093 = 1, ROW($I$2:$I$3093) - ROW($I$2) + 1), ROWS($I$2:$I2665))), "")</f>
        <v/>
      </c>
      <c r="K2665" s="23"/>
    </row>
    <row r="2666" spans="1:11">
      <c r="A2666" s="22" t="s">
        <v>434</v>
      </c>
      <c r="B2666" s="23" t="s">
        <v>438</v>
      </c>
      <c r="C2666" s="23" t="s">
        <v>450</v>
      </c>
      <c r="D2666" s="23" t="s">
        <v>2232</v>
      </c>
      <c r="I2666" s="20" t="e">
        <f t="shared" si="41"/>
        <v>#N/A</v>
      </c>
      <c r="J2666" t="str">
        <f t="array" ref="J2666">IFERROR(INDEX($D$2:$D$3093, SMALL(IF($I$2:$I$3093 = 1, ROW($I$2:$I$3093) - ROW($I$2) + 1), ROWS($I$2:$I2666))), "")</f>
        <v/>
      </c>
      <c r="K2666" s="23"/>
    </row>
    <row r="2667" spans="1:11">
      <c r="A2667" s="22" t="s">
        <v>431</v>
      </c>
      <c r="B2667" s="23" t="s">
        <v>430</v>
      </c>
      <c r="C2667" s="23" t="s">
        <v>458</v>
      </c>
      <c r="D2667" s="23" t="s">
        <v>1834</v>
      </c>
      <c r="I2667" s="20" t="e">
        <f t="shared" si="41"/>
        <v>#N/A</v>
      </c>
      <c r="J2667" t="str">
        <f t="array" ref="J2667">IFERROR(INDEX($D$2:$D$3093, SMALL(IF($I$2:$I$3093 = 1, ROW($I$2:$I$3093) - ROW($I$2) + 1), ROWS($I$2:$I2667))), "")</f>
        <v/>
      </c>
      <c r="K2667" s="23"/>
    </row>
    <row r="2668" spans="1:11">
      <c r="A2668" s="22" t="s">
        <v>427</v>
      </c>
      <c r="B2668" s="23" t="s">
        <v>425</v>
      </c>
      <c r="C2668" s="23" t="s">
        <v>456</v>
      </c>
      <c r="D2668" s="23" t="s">
        <v>1364</v>
      </c>
      <c r="I2668" s="20" t="e">
        <f t="shared" si="41"/>
        <v>#N/A</v>
      </c>
      <c r="J2668" t="str">
        <f t="array" ref="J2668">IFERROR(INDEX($D$2:$D$3093, SMALL(IF($I$2:$I$3093 = 1, ROW($I$2:$I$3093) - ROW($I$2) + 1), ROWS($I$2:$I2668))), "")</f>
        <v/>
      </c>
      <c r="K2668" s="23"/>
    </row>
    <row r="2669" spans="1:11">
      <c r="A2669" s="22" t="s">
        <v>424</v>
      </c>
      <c r="B2669" s="23" t="s">
        <v>424</v>
      </c>
      <c r="C2669" s="23" t="s">
        <v>431</v>
      </c>
      <c r="D2669" s="23" t="s">
        <v>655</v>
      </c>
      <c r="I2669" s="20" t="e">
        <f t="shared" si="41"/>
        <v>#N/A</v>
      </c>
      <c r="J2669" t="str">
        <f t="array" ref="J2669">IFERROR(INDEX($D$2:$D$3093, SMALL(IF($I$2:$I$3093 = 1, ROW($I$2:$I$3093) - ROW($I$2) + 1), ROWS($I$2:$I2669))), "")</f>
        <v/>
      </c>
      <c r="K2669" s="23"/>
    </row>
    <row r="2670" spans="1:11">
      <c r="A2670" s="22" t="s">
        <v>439</v>
      </c>
      <c r="B2670" s="23" t="s">
        <v>435</v>
      </c>
      <c r="C2670" s="23" t="s">
        <v>432</v>
      </c>
      <c r="D2670" s="23" t="s">
        <v>2876</v>
      </c>
      <c r="I2670" s="20" t="e">
        <f t="shared" si="41"/>
        <v>#N/A</v>
      </c>
      <c r="J2670" t="str">
        <f t="array" ref="J2670">IFERROR(INDEX($D$2:$D$3093, SMALL(IF($I$2:$I$3093 = 1, ROW($I$2:$I$3093) - ROW($I$2) + 1), ROWS($I$2:$I2670))), "")</f>
        <v/>
      </c>
      <c r="K2670" s="23"/>
    </row>
    <row r="2671" spans="1:11">
      <c r="A2671" s="22" t="s">
        <v>439</v>
      </c>
      <c r="B2671" s="23" t="s">
        <v>437</v>
      </c>
      <c r="C2671" s="23" t="s">
        <v>442</v>
      </c>
      <c r="D2671" s="23" t="s">
        <v>2898</v>
      </c>
      <c r="I2671" s="20" t="e">
        <f t="shared" si="41"/>
        <v>#N/A</v>
      </c>
      <c r="J2671" t="str">
        <f t="array" ref="J2671">IFERROR(INDEX($D$2:$D$3093, SMALL(IF($I$2:$I$3093 = 1, ROW($I$2:$I$3093) - ROW($I$2) + 1), ROWS($I$2:$I2671))), "")</f>
        <v/>
      </c>
      <c r="K2671" s="23"/>
    </row>
    <row r="2672" spans="1:11">
      <c r="A2672" s="22" t="s">
        <v>434</v>
      </c>
      <c r="B2672" s="23" t="s">
        <v>424</v>
      </c>
      <c r="C2672" s="23" t="s">
        <v>446</v>
      </c>
      <c r="D2672" s="23" t="s">
        <v>2069</v>
      </c>
      <c r="I2672" s="20" t="e">
        <f t="shared" si="41"/>
        <v>#N/A</v>
      </c>
      <c r="J2672" t="str">
        <f t="array" ref="J2672">IFERROR(INDEX($D$2:$D$3093, SMALL(IF($I$2:$I$3093 = 1, ROW($I$2:$I$3093) - ROW($I$2) + 1), ROWS($I$2:$I2672))), "")</f>
        <v/>
      </c>
      <c r="K2672" s="23"/>
    </row>
    <row r="2673" spans="1:11">
      <c r="A2673" s="22" t="s">
        <v>438</v>
      </c>
      <c r="B2673" s="23" t="s">
        <v>425</v>
      </c>
      <c r="C2673" s="23" t="s">
        <v>473</v>
      </c>
      <c r="D2673" s="23" t="s">
        <v>2639</v>
      </c>
      <c r="I2673" s="20" t="e">
        <f t="shared" si="41"/>
        <v>#N/A</v>
      </c>
      <c r="J2673" t="str">
        <f t="array" ref="J2673">IFERROR(INDEX($D$2:$D$3093, SMALL(IF($I$2:$I$3093 = 1, ROW($I$2:$I$3093) - ROW($I$2) + 1), ROWS($I$2:$I2673))), "")</f>
        <v/>
      </c>
      <c r="K2673" s="23"/>
    </row>
    <row r="2674" spans="1:11">
      <c r="A2674" s="22" t="s">
        <v>431</v>
      </c>
      <c r="B2674" s="23" t="s">
        <v>430</v>
      </c>
      <c r="C2674" s="23" t="s">
        <v>459</v>
      </c>
      <c r="D2674" s="23" t="s">
        <v>1835</v>
      </c>
      <c r="I2674" s="20" t="e">
        <f t="shared" si="41"/>
        <v>#N/A</v>
      </c>
      <c r="J2674" t="str">
        <f t="array" ref="J2674">IFERROR(INDEX($D$2:$D$3093, SMALL(IF($I$2:$I$3093 = 1, ROW($I$2:$I$3093) - ROW($I$2) + 1), ROWS($I$2:$I2674))), "")</f>
        <v/>
      </c>
      <c r="K2674" s="23"/>
    </row>
    <row r="2675" spans="1:11">
      <c r="A2675" s="22" t="s">
        <v>432</v>
      </c>
      <c r="B2675" s="23" t="s">
        <v>428</v>
      </c>
      <c r="C2675" s="23" t="s">
        <v>449</v>
      </c>
      <c r="D2675" s="23" t="s">
        <v>1920</v>
      </c>
      <c r="I2675" s="20" t="e">
        <f t="shared" si="41"/>
        <v>#N/A</v>
      </c>
      <c r="J2675" t="str">
        <f t="array" ref="J2675">IFERROR(INDEX($D$2:$D$3093, SMALL(IF($I$2:$I$3093 = 1, ROW($I$2:$I$3093) - ROW($I$2) + 1), ROWS($I$2:$I2675))), "")</f>
        <v/>
      </c>
      <c r="K2675" s="23"/>
    </row>
    <row r="2676" spans="1:11">
      <c r="A2676" s="22" t="s">
        <v>425</v>
      </c>
      <c r="B2676" s="23" t="s">
        <v>425</v>
      </c>
      <c r="C2676" s="23" t="s">
        <v>493</v>
      </c>
      <c r="D2676" s="23" t="s">
        <v>822</v>
      </c>
      <c r="I2676" s="20" t="e">
        <f t="shared" si="41"/>
        <v>#N/A</v>
      </c>
      <c r="J2676" t="str">
        <f t="array" ref="J2676">IFERROR(INDEX($D$2:$D$3093, SMALL(IF($I$2:$I$3093 = 1, ROW($I$2:$I$3093) - ROW($I$2) + 1), ROWS($I$2:$I2676))), "")</f>
        <v/>
      </c>
      <c r="K2676" s="23"/>
    </row>
    <row r="2677" spans="1:11">
      <c r="A2677" s="22" t="s">
        <v>423</v>
      </c>
      <c r="B2677" s="23" t="s">
        <v>430</v>
      </c>
      <c r="C2677" s="23" t="s">
        <v>455</v>
      </c>
      <c r="D2677" s="23" t="s">
        <v>595</v>
      </c>
      <c r="I2677" s="20" t="e">
        <f t="shared" si="41"/>
        <v>#N/A</v>
      </c>
      <c r="J2677" t="str">
        <f t="array" ref="J2677">IFERROR(INDEX($D$2:$D$3093, SMALL(IF($I$2:$I$3093 = 1, ROW($I$2:$I$3093) - ROW($I$2) + 1), ROWS($I$2:$I2677))), "")</f>
        <v/>
      </c>
      <c r="K2677" s="23"/>
    </row>
    <row r="2678" spans="1:11">
      <c r="A2678" s="22" t="s">
        <v>430</v>
      </c>
      <c r="B2678" s="23" t="s">
        <v>433</v>
      </c>
      <c r="C2678" s="23" t="s">
        <v>453</v>
      </c>
      <c r="D2678" s="23" t="s">
        <v>1745</v>
      </c>
      <c r="I2678" s="20" t="e">
        <f t="shared" si="41"/>
        <v>#N/A</v>
      </c>
      <c r="J2678" t="str">
        <f t="array" ref="J2678">IFERROR(INDEX($D$2:$D$3093, SMALL(IF($I$2:$I$3093 = 1, ROW($I$2:$I$3093) - ROW($I$2) + 1), ROWS($I$2:$I2678))), "")</f>
        <v/>
      </c>
      <c r="K2678" s="23"/>
    </row>
    <row r="2679" spans="1:11">
      <c r="A2679" s="22" t="s">
        <v>434</v>
      </c>
      <c r="B2679" s="23" t="s">
        <v>438</v>
      </c>
      <c r="C2679" s="23" t="s">
        <v>451</v>
      </c>
      <c r="D2679" s="23" t="s">
        <v>2233</v>
      </c>
      <c r="I2679" s="20" t="e">
        <f t="shared" si="41"/>
        <v>#N/A</v>
      </c>
      <c r="J2679" t="str">
        <f t="array" ref="J2679">IFERROR(INDEX($D$2:$D$3093, SMALL(IF($I$2:$I$3093 = 1, ROW($I$2:$I$3093) - ROW($I$2) + 1), ROWS($I$2:$I2679))), "")</f>
        <v/>
      </c>
      <c r="K2679" s="23"/>
    </row>
    <row r="2680" spans="1:11">
      <c r="A2680" s="22" t="s">
        <v>427</v>
      </c>
      <c r="B2680" s="23" t="s">
        <v>432</v>
      </c>
      <c r="C2680" s="23" t="s">
        <v>447</v>
      </c>
      <c r="D2680" s="23" t="s">
        <v>1424</v>
      </c>
      <c r="I2680" s="20" t="e">
        <f t="shared" si="41"/>
        <v>#N/A</v>
      </c>
      <c r="J2680" t="str">
        <f t="array" ref="J2680">IFERROR(INDEX($D$2:$D$3093, SMALL(IF($I$2:$I$3093 = 1, ROW($I$2:$I$3093) - ROW($I$2) + 1), ROWS($I$2:$I2680))), "")</f>
        <v/>
      </c>
      <c r="K2680" s="23"/>
    </row>
    <row r="2681" spans="1:11">
      <c r="A2681" s="22" t="s">
        <v>424</v>
      </c>
      <c r="B2681" s="23" t="s">
        <v>426</v>
      </c>
      <c r="C2681" s="23" t="s">
        <v>444</v>
      </c>
      <c r="D2681" s="23" t="s">
        <v>666</v>
      </c>
      <c r="I2681" s="20" t="e">
        <f t="shared" si="41"/>
        <v>#N/A</v>
      </c>
      <c r="J2681" t="str">
        <f t="array" ref="J2681">IFERROR(INDEX($D$2:$D$3093, SMALL(IF($I$2:$I$3093 = 1, ROW($I$2:$I$3093) - ROW($I$2) + 1), ROWS($I$2:$I2681))), "")</f>
        <v/>
      </c>
      <c r="K2681" s="23"/>
    </row>
    <row r="2682" spans="1:11">
      <c r="A2682" s="22" t="s">
        <v>439</v>
      </c>
      <c r="B2682" s="23" t="s">
        <v>430</v>
      </c>
      <c r="C2682" s="23" t="s">
        <v>432</v>
      </c>
      <c r="D2682" s="23" t="s">
        <v>2839</v>
      </c>
      <c r="I2682" s="20" t="e">
        <f t="shared" si="41"/>
        <v>#N/A</v>
      </c>
      <c r="J2682" t="str">
        <f t="array" ref="J2682">IFERROR(INDEX($D$2:$D$3093, SMALL(IF($I$2:$I$3093 = 1, ROW($I$2:$I$3093) - ROW($I$2) + 1), ROWS($I$2:$I2682))), "")</f>
        <v/>
      </c>
      <c r="K2682" s="23"/>
    </row>
    <row r="2683" spans="1:11">
      <c r="A2683" s="22" t="s">
        <v>435</v>
      </c>
      <c r="B2683" s="23" t="s">
        <v>437</v>
      </c>
      <c r="C2683" s="23" t="s">
        <v>454</v>
      </c>
      <c r="D2683" s="23" t="s">
        <v>2319</v>
      </c>
      <c r="I2683" s="20" t="e">
        <f t="shared" si="41"/>
        <v>#N/A</v>
      </c>
      <c r="J2683" t="str">
        <f t="array" ref="J2683">IFERROR(INDEX($D$2:$D$3093, SMALL(IF($I$2:$I$3093 = 1, ROW($I$2:$I$3093) - ROW($I$2) + 1), ROWS($I$2:$I2683))), "")</f>
        <v/>
      </c>
      <c r="K2683" s="23"/>
    </row>
    <row r="2684" spans="1:11">
      <c r="A2684" s="22" t="s">
        <v>439</v>
      </c>
      <c r="B2684" s="23" t="s">
        <v>427</v>
      </c>
      <c r="C2684" s="23" t="s">
        <v>442</v>
      </c>
      <c r="D2684" s="23" t="s">
        <v>2819</v>
      </c>
      <c r="I2684" s="20" t="e">
        <f t="shared" si="41"/>
        <v>#N/A</v>
      </c>
      <c r="J2684" t="str">
        <f t="array" ref="J2684">IFERROR(INDEX($D$2:$D$3093, SMALL(IF($I$2:$I$3093 = 1, ROW($I$2:$I$3093) - ROW($I$2) + 1), ROWS($I$2:$I2684))), "")</f>
        <v/>
      </c>
      <c r="K2684" s="23"/>
    </row>
    <row r="2685" spans="1:11">
      <c r="A2685" s="22" t="s">
        <v>436</v>
      </c>
      <c r="B2685" s="23" t="s">
        <v>430</v>
      </c>
      <c r="C2685" s="23" t="s">
        <v>433</v>
      </c>
      <c r="D2685" s="23" t="s">
        <v>2390</v>
      </c>
      <c r="I2685" s="20" t="e">
        <f t="shared" si="41"/>
        <v>#N/A</v>
      </c>
      <c r="J2685" t="str">
        <f t="array" ref="J2685">IFERROR(INDEX($D$2:$D$3093, SMALL(IF($I$2:$I$3093 = 1, ROW($I$2:$I$3093) - ROW($I$2) + 1), ROWS($I$2:$I2685))), "")</f>
        <v/>
      </c>
      <c r="K2685" s="23"/>
    </row>
    <row r="2686" spans="1:11">
      <c r="A2686" s="22" t="s">
        <v>431</v>
      </c>
      <c r="B2686" s="23" t="s">
        <v>436</v>
      </c>
      <c r="C2686" s="23" t="s">
        <v>440</v>
      </c>
      <c r="D2686" s="23" t="s">
        <v>1860</v>
      </c>
      <c r="I2686" s="20" t="e">
        <f t="shared" si="41"/>
        <v>#N/A</v>
      </c>
      <c r="J2686" t="str">
        <f t="array" ref="J2686">IFERROR(INDEX($D$2:$D$3093, SMALL(IF($I$2:$I$3093 = 1, ROW($I$2:$I$3093) - ROW($I$2) + 1), ROWS($I$2:$I2686))), "")</f>
        <v/>
      </c>
      <c r="K2686" s="23"/>
    </row>
    <row r="2687" spans="1:11">
      <c r="A2687" s="22" t="s">
        <v>432</v>
      </c>
      <c r="B2687" s="23" t="s">
        <v>428</v>
      </c>
      <c r="C2687" s="23" t="s">
        <v>450</v>
      </c>
      <c r="D2687" s="23" t="s">
        <v>1921</v>
      </c>
      <c r="I2687" s="20" t="e">
        <f t="shared" si="41"/>
        <v>#N/A</v>
      </c>
      <c r="J2687" t="str">
        <f t="array" ref="J2687">IFERROR(INDEX($D$2:$D$3093, SMALL(IF($I$2:$I$3093 = 1, ROW($I$2:$I$3093) - ROW($I$2) + 1), ROWS($I$2:$I2687))), "")</f>
        <v/>
      </c>
      <c r="K2687" s="23"/>
    </row>
    <row r="2688" spans="1:11">
      <c r="A2688" s="22" t="s">
        <v>432</v>
      </c>
      <c r="B2688" s="23" t="s">
        <v>428</v>
      </c>
      <c r="C2688" s="23" t="s">
        <v>451</v>
      </c>
      <c r="D2688" s="23" t="s">
        <v>1922</v>
      </c>
      <c r="I2688" s="20" t="e">
        <f t="shared" si="41"/>
        <v>#N/A</v>
      </c>
      <c r="J2688" t="str">
        <f t="array" ref="J2688">IFERROR(INDEX($D$2:$D$3093, SMALL(IF($I$2:$I$3093 = 1, ROW($I$2:$I$3093) - ROW($I$2) + 1), ROWS($I$2:$I2688))), "")</f>
        <v/>
      </c>
      <c r="K2688" s="23"/>
    </row>
    <row r="2689" spans="1:11">
      <c r="A2689" s="22" t="s">
        <v>430</v>
      </c>
      <c r="B2689" s="23" t="s">
        <v>432</v>
      </c>
      <c r="C2689" s="23" t="s">
        <v>464</v>
      </c>
      <c r="D2689" s="23" t="s">
        <v>1730</v>
      </c>
      <c r="I2689" s="20" t="e">
        <f t="shared" si="41"/>
        <v>#N/A</v>
      </c>
      <c r="J2689" t="str">
        <f t="array" ref="J2689">IFERROR(INDEX($D$2:$D$3093, SMALL(IF($I$2:$I$3093 = 1, ROW($I$2:$I$3093) - ROW($I$2) + 1), ROWS($I$2:$I2689))), "")</f>
        <v/>
      </c>
      <c r="K2689" s="23"/>
    </row>
    <row r="2690" spans="1:11">
      <c r="A2690" s="22" t="s">
        <v>434</v>
      </c>
      <c r="B2690" s="23" t="s">
        <v>435</v>
      </c>
      <c r="C2690" s="23" t="s">
        <v>457</v>
      </c>
      <c r="D2690" s="23" t="s">
        <v>2203</v>
      </c>
      <c r="I2690" s="20" t="e">
        <f t="shared" si="41"/>
        <v>#N/A</v>
      </c>
      <c r="J2690" t="str">
        <f t="array" ref="J2690">IFERROR(INDEX($D$2:$D$3093, SMALL(IF($I$2:$I$3093 = 1, ROW($I$2:$I$3093) - ROW($I$2) + 1), ROWS($I$2:$I2690))), "")</f>
        <v/>
      </c>
      <c r="K2690" s="23"/>
    </row>
    <row r="2691" spans="1:11">
      <c r="A2691" s="22" t="s">
        <v>428</v>
      </c>
      <c r="B2691" s="23" t="s">
        <v>430</v>
      </c>
      <c r="C2691" s="23" t="s">
        <v>431</v>
      </c>
      <c r="D2691" s="23" t="s">
        <v>1507</v>
      </c>
      <c r="I2691" s="20" t="e">
        <f t="shared" ref="I2691:I2754" si="42">IF(AND(A2691=$G$6, B2691=$G$5), 1, 0)</f>
        <v>#N/A</v>
      </c>
      <c r="J2691" t="str">
        <f t="array" ref="J2691">IFERROR(INDEX($D$2:$D$3093, SMALL(IF($I$2:$I$3093 = 1, ROW($I$2:$I$3093) - ROW($I$2) + 1), ROWS($I$2:$I2691))), "")</f>
        <v/>
      </c>
      <c r="K2691" s="23"/>
    </row>
    <row r="2692" spans="1:11">
      <c r="A2692" s="22" t="s">
        <v>432</v>
      </c>
      <c r="B2692" s="23" t="s">
        <v>429</v>
      </c>
      <c r="C2692" s="23" t="s">
        <v>435</v>
      </c>
      <c r="D2692" s="23" t="s">
        <v>1929</v>
      </c>
      <c r="I2692" s="20" t="e">
        <f t="shared" si="42"/>
        <v>#N/A</v>
      </c>
      <c r="J2692" t="str">
        <f t="array" ref="J2692">IFERROR(INDEX($D$2:$D$3093, SMALL(IF($I$2:$I$3093 = 1, ROW($I$2:$I$3093) - ROW($I$2) + 1), ROWS($I$2:$I2692))), "")</f>
        <v/>
      </c>
      <c r="K2692" s="23"/>
    </row>
    <row r="2693" spans="1:11">
      <c r="A2693" s="22" t="s">
        <v>428</v>
      </c>
      <c r="B2693" s="23" t="s">
        <v>533</v>
      </c>
      <c r="C2693" s="23" t="s">
        <v>436</v>
      </c>
      <c r="D2693" s="23" t="s">
        <v>1479</v>
      </c>
      <c r="I2693" s="20" t="e">
        <f t="shared" si="42"/>
        <v>#N/A</v>
      </c>
      <c r="J2693" t="str">
        <f t="array" ref="J2693">IFERROR(INDEX($D$2:$D$3093, SMALL(IF($I$2:$I$3093 = 1, ROW($I$2:$I$3093) - ROW($I$2) + 1), ROWS($I$2:$I2693))), "")</f>
        <v/>
      </c>
      <c r="K2693" s="23"/>
    </row>
    <row r="2694" spans="1:11">
      <c r="A2694" s="22" t="s">
        <v>439</v>
      </c>
      <c r="B2694" s="23" t="s">
        <v>444</v>
      </c>
      <c r="C2694" s="23" t="s">
        <v>873</v>
      </c>
      <c r="D2694" s="23" t="s">
        <v>2979</v>
      </c>
      <c r="I2694" s="20" t="e">
        <f t="shared" si="42"/>
        <v>#N/A</v>
      </c>
      <c r="J2694" t="str">
        <f t="array" ref="J2694">IFERROR(INDEX($D$2:$D$3093, SMALL(IF($I$2:$I$3093 = 1, ROW($I$2:$I$3093) - ROW($I$2) + 1), ROWS($I$2:$I2694))), "")</f>
        <v/>
      </c>
      <c r="K2694" s="23"/>
    </row>
    <row r="2695" spans="1:11">
      <c r="A2695" s="22" t="s">
        <v>436</v>
      </c>
      <c r="B2695" s="23" t="s">
        <v>430</v>
      </c>
      <c r="C2695" s="23" t="s">
        <v>434</v>
      </c>
      <c r="D2695" s="23" t="s">
        <v>2391</v>
      </c>
      <c r="I2695" s="20" t="e">
        <f t="shared" si="42"/>
        <v>#N/A</v>
      </c>
      <c r="J2695" t="str">
        <f t="array" ref="J2695">IFERROR(INDEX($D$2:$D$3093, SMALL(IF($I$2:$I$3093 = 1, ROW($I$2:$I$3093) - ROW($I$2) + 1), ROWS($I$2:$I2695))), "")</f>
        <v/>
      </c>
      <c r="K2695" s="23"/>
    </row>
    <row r="2696" spans="1:11">
      <c r="A2696" s="22" t="s">
        <v>435</v>
      </c>
      <c r="B2696" s="23" t="s">
        <v>423</v>
      </c>
      <c r="C2696" s="23" t="s">
        <v>444</v>
      </c>
      <c r="D2696" s="23" t="s">
        <v>2246</v>
      </c>
      <c r="I2696" s="20" t="e">
        <f t="shared" si="42"/>
        <v>#N/A</v>
      </c>
      <c r="J2696" t="str">
        <f t="array" ref="J2696">IFERROR(INDEX($D$2:$D$3093, SMALL(IF($I$2:$I$3093 = 1, ROW($I$2:$I$3093) - ROW($I$2) + 1), ROWS($I$2:$I2696))), "")</f>
        <v/>
      </c>
      <c r="K2696" s="23"/>
    </row>
    <row r="2697" spans="1:11">
      <c r="A2697" s="22" t="s">
        <v>428</v>
      </c>
      <c r="B2697" s="23" t="s">
        <v>424</v>
      </c>
      <c r="C2697" s="23" t="s">
        <v>430</v>
      </c>
      <c r="D2697" s="23" t="s">
        <v>1470</v>
      </c>
      <c r="I2697" s="20" t="e">
        <f t="shared" si="42"/>
        <v>#N/A</v>
      </c>
      <c r="J2697" t="str">
        <f t="array" ref="J2697">IFERROR(INDEX($D$2:$D$3093, SMALL(IF($I$2:$I$3093 = 1, ROW($I$2:$I$3093) - ROW($I$2) + 1), ROWS($I$2:$I2697))), "")</f>
        <v/>
      </c>
      <c r="K2697" s="23"/>
    </row>
    <row r="2698" spans="1:11">
      <c r="A2698" s="22" t="s">
        <v>439</v>
      </c>
      <c r="B2698" s="23" t="s">
        <v>436</v>
      </c>
      <c r="C2698" s="23" t="s">
        <v>436</v>
      </c>
      <c r="D2698" s="23" t="s">
        <v>2886</v>
      </c>
      <c r="I2698" s="20" t="e">
        <f t="shared" si="42"/>
        <v>#N/A</v>
      </c>
      <c r="J2698" t="str">
        <f t="array" ref="J2698">IFERROR(INDEX($D$2:$D$3093, SMALL(IF($I$2:$I$3093 = 1, ROW($I$2:$I$3093) - ROW($I$2) + 1), ROWS($I$2:$I2698))), "")</f>
        <v/>
      </c>
      <c r="K2698" s="23"/>
    </row>
    <row r="2699" spans="1:11">
      <c r="A2699" s="22" t="s">
        <v>435</v>
      </c>
      <c r="B2699" s="23" t="s">
        <v>435</v>
      </c>
      <c r="C2699" s="23" t="s">
        <v>439</v>
      </c>
      <c r="D2699" s="23" t="s">
        <v>2299</v>
      </c>
      <c r="I2699" s="20" t="e">
        <f t="shared" si="42"/>
        <v>#N/A</v>
      </c>
      <c r="J2699" t="str">
        <f t="array" ref="J2699">IFERROR(INDEX($D$2:$D$3093, SMALL(IF($I$2:$I$3093 = 1, ROW($I$2:$I$3093) - ROW($I$2) + 1), ROWS($I$2:$I2699))), "")</f>
        <v/>
      </c>
      <c r="K2699" s="23"/>
    </row>
    <row r="2700" spans="1:11">
      <c r="A2700" s="22" t="s">
        <v>432</v>
      </c>
      <c r="B2700" s="23" t="s">
        <v>432</v>
      </c>
      <c r="C2700" s="23" t="s">
        <v>448</v>
      </c>
      <c r="D2700" s="23" t="s">
        <v>1954</v>
      </c>
      <c r="I2700" s="20" t="e">
        <f t="shared" si="42"/>
        <v>#N/A</v>
      </c>
      <c r="J2700" t="str">
        <f t="array" ref="J2700">IFERROR(INDEX($D$2:$D$3093, SMALL(IF($I$2:$I$3093 = 1, ROW($I$2:$I$3093) - ROW($I$2) + 1), ROWS($I$2:$I2700))), "")</f>
        <v/>
      </c>
      <c r="K2700" s="23"/>
    </row>
    <row r="2701" spans="1:11">
      <c r="A2701" s="22" t="s">
        <v>439</v>
      </c>
      <c r="B2701" s="23" t="s">
        <v>442</v>
      </c>
      <c r="C2701" s="23" t="s">
        <v>451</v>
      </c>
      <c r="D2701" s="23" t="s">
        <v>2949</v>
      </c>
      <c r="I2701" s="20" t="e">
        <f t="shared" si="42"/>
        <v>#N/A</v>
      </c>
      <c r="J2701" t="str">
        <f t="array" ref="J2701">IFERROR(INDEX($D$2:$D$3093, SMALL(IF($I$2:$I$3093 = 1, ROW($I$2:$I$3093) - ROW($I$2) + 1), ROWS($I$2:$I2701))), "")</f>
        <v/>
      </c>
      <c r="K2701" s="23"/>
    </row>
    <row r="2702" spans="1:11">
      <c r="A2702" s="22" t="s">
        <v>437</v>
      </c>
      <c r="B2702" s="23" t="s">
        <v>423</v>
      </c>
      <c r="C2702" s="23" t="s">
        <v>476</v>
      </c>
      <c r="D2702" s="23" t="s">
        <v>2434</v>
      </c>
      <c r="I2702" s="20" t="e">
        <f t="shared" si="42"/>
        <v>#N/A</v>
      </c>
      <c r="J2702" t="str">
        <f t="array" ref="J2702">IFERROR(INDEX($D$2:$D$3093, SMALL(IF($I$2:$I$3093 = 1, ROW($I$2:$I$3093) - ROW($I$2) + 1), ROWS($I$2:$I2702))), "")</f>
        <v/>
      </c>
      <c r="K2702" s="23"/>
    </row>
    <row r="2703" spans="1:11">
      <c r="A2703" s="22" t="s">
        <v>533</v>
      </c>
      <c r="B2703" s="23" t="s">
        <v>424</v>
      </c>
      <c r="C2703" s="23" t="s">
        <v>472</v>
      </c>
      <c r="D2703" s="23" t="s">
        <v>1068</v>
      </c>
      <c r="I2703" s="20" t="e">
        <f t="shared" si="42"/>
        <v>#N/A</v>
      </c>
      <c r="J2703" t="str">
        <f t="array" ref="J2703">IFERROR(INDEX($D$2:$D$3093, SMALL(IF($I$2:$I$3093 = 1, ROW($I$2:$I$3093) - ROW($I$2) + 1), ROWS($I$2:$I2703))), "")</f>
        <v/>
      </c>
      <c r="K2703" s="23"/>
    </row>
    <row r="2704" spans="1:11">
      <c r="A2704" s="22" t="s">
        <v>437</v>
      </c>
      <c r="B2704" s="23" t="s">
        <v>429</v>
      </c>
      <c r="C2704" s="23" t="s">
        <v>440</v>
      </c>
      <c r="D2704" s="23" t="s">
        <v>2551</v>
      </c>
      <c r="I2704" s="20" t="e">
        <f t="shared" si="42"/>
        <v>#N/A</v>
      </c>
      <c r="J2704" t="str">
        <f t="array" ref="J2704">IFERROR(INDEX($D$2:$D$3093, SMALL(IF($I$2:$I$3093 = 1, ROW($I$2:$I$3093) - ROW($I$2) + 1), ROWS($I$2:$I2704))), "")</f>
        <v/>
      </c>
      <c r="K2704" s="23"/>
    </row>
    <row r="2705" spans="1:11">
      <c r="A2705" s="22" t="s">
        <v>428</v>
      </c>
      <c r="B2705" s="23" t="s">
        <v>533</v>
      </c>
      <c r="C2705" s="23" t="s">
        <v>437</v>
      </c>
      <c r="D2705" s="23" t="s">
        <v>1480</v>
      </c>
      <c r="I2705" s="20" t="e">
        <f t="shared" si="42"/>
        <v>#N/A</v>
      </c>
      <c r="J2705" t="str">
        <f t="array" ref="J2705">IFERROR(INDEX($D$2:$D$3093, SMALL(IF($I$2:$I$3093 = 1, ROW($I$2:$I$3093) - ROW($I$2) + 1), ROWS($I$2:$I2705))), "")</f>
        <v/>
      </c>
      <c r="K2705" s="23"/>
    </row>
    <row r="2706" spans="1:11">
      <c r="A2706" s="22" t="s">
        <v>434</v>
      </c>
      <c r="B2706" s="23" t="s">
        <v>429</v>
      </c>
      <c r="C2706" s="23" t="s">
        <v>435</v>
      </c>
      <c r="D2706" s="23" t="s">
        <v>2135</v>
      </c>
      <c r="I2706" s="20" t="e">
        <f t="shared" si="42"/>
        <v>#N/A</v>
      </c>
      <c r="J2706" t="str">
        <f t="array" ref="J2706">IFERROR(INDEX($D$2:$D$3093, SMALL(IF($I$2:$I$3093 = 1, ROW($I$2:$I$3093) - ROW($I$2) + 1), ROWS($I$2:$I2706))), "")</f>
        <v/>
      </c>
      <c r="K2706" s="23"/>
    </row>
    <row r="2707" spans="1:11">
      <c r="A2707" s="22" t="s">
        <v>428</v>
      </c>
      <c r="B2707" s="23" t="s">
        <v>426</v>
      </c>
      <c r="C2707" s="23" t="s">
        <v>447</v>
      </c>
      <c r="D2707" s="23" t="s">
        <v>1492</v>
      </c>
      <c r="I2707" s="20" t="e">
        <f t="shared" si="42"/>
        <v>#N/A</v>
      </c>
      <c r="J2707" t="str">
        <f t="array" ref="J2707">IFERROR(INDEX($D$2:$D$3093, SMALL(IF($I$2:$I$3093 = 1, ROW($I$2:$I$3093) - ROW($I$2) + 1), ROWS($I$2:$I2707))), "")</f>
        <v/>
      </c>
      <c r="K2707" s="23"/>
    </row>
    <row r="2708" spans="1:11">
      <c r="A2708" s="22" t="s">
        <v>439</v>
      </c>
      <c r="B2708" s="23" t="s">
        <v>437</v>
      </c>
      <c r="C2708" s="23" t="s">
        <v>443</v>
      </c>
      <c r="D2708" s="23" t="s">
        <v>2899</v>
      </c>
      <c r="I2708" s="20" t="e">
        <f t="shared" si="42"/>
        <v>#N/A</v>
      </c>
      <c r="J2708" t="str">
        <f t="array" ref="J2708">IFERROR(INDEX($D$2:$D$3093, SMALL(IF($I$2:$I$3093 = 1, ROW($I$2:$I$3093) - ROW($I$2) + 1), ROWS($I$2:$I2708))), "")</f>
        <v/>
      </c>
      <c r="K2708" s="23"/>
    </row>
    <row r="2709" spans="1:11">
      <c r="A2709" s="22" t="s">
        <v>438</v>
      </c>
      <c r="B2709" s="23" t="s">
        <v>431</v>
      </c>
      <c r="C2709" s="23" t="s">
        <v>438</v>
      </c>
      <c r="D2709" s="23" t="s">
        <v>2698</v>
      </c>
      <c r="I2709" s="20" t="e">
        <f t="shared" si="42"/>
        <v>#N/A</v>
      </c>
      <c r="J2709" t="str">
        <f t="array" ref="J2709">IFERROR(INDEX($D$2:$D$3093, SMALL(IF($I$2:$I$3093 = 1, ROW($I$2:$I$3093) - ROW($I$2) + 1), ROWS($I$2:$I2709))), "")</f>
        <v/>
      </c>
      <c r="K2709" s="23"/>
    </row>
    <row r="2710" spans="1:11">
      <c r="A2710" s="22" t="s">
        <v>427</v>
      </c>
      <c r="B2710" s="23" t="s">
        <v>425</v>
      </c>
      <c r="C2710" s="23" t="s">
        <v>457</v>
      </c>
      <c r="D2710" s="23" t="s">
        <v>1365</v>
      </c>
      <c r="I2710" s="20" t="e">
        <f t="shared" si="42"/>
        <v>#N/A</v>
      </c>
      <c r="J2710" t="str">
        <f t="array" ref="J2710">IFERROR(INDEX($D$2:$D$3093, SMALL(IF($I$2:$I$3093 = 1, ROW($I$2:$I$3093) - ROW($I$2) + 1), ROWS($I$2:$I2710))), "")</f>
        <v/>
      </c>
      <c r="K2710" s="23"/>
    </row>
    <row r="2711" spans="1:11">
      <c r="A2711" s="22" t="s">
        <v>427</v>
      </c>
      <c r="B2711" s="23" t="s">
        <v>425</v>
      </c>
      <c r="C2711" s="23" t="s">
        <v>458</v>
      </c>
      <c r="D2711" s="23" t="s">
        <v>1366</v>
      </c>
      <c r="I2711" s="20" t="e">
        <f t="shared" si="42"/>
        <v>#N/A</v>
      </c>
      <c r="J2711" t="str">
        <f t="array" ref="J2711">IFERROR(INDEX($D$2:$D$3093, SMALL(IF($I$2:$I$3093 = 1, ROW($I$2:$I$3093) - ROW($I$2) + 1), ROWS($I$2:$I2711))), "")</f>
        <v/>
      </c>
      <c r="K2711" s="23"/>
    </row>
    <row r="2712" spans="1:11">
      <c r="A2712" s="22" t="s">
        <v>439</v>
      </c>
      <c r="B2712" s="23" t="s">
        <v>442</v>
      </c>
      <c r="C2712" s="23" t="s">
        <v>452</v>
      </c>
      <c r="D2712" s="23" t="s">
        <v>2950</v>
      </c>
      <c r="I2712" s="20" t="e">
        <f t="shared" si="42"/>
        <v>#N/A</v>
      </c>
      <c r="J2712" t="str">
        <f t="array" ref="J2712">IFERROR(INDEX($D$2:$D$3093, SMALL(IF($I$2:$I$3093 = 1, ROW($I$2:$I$3093) - ROW($I$2) + 1), ROWS($I$2:$I2712))), "")</f>
        <v/>
      </c>
      <c r="K2712" s="23"/>
    </row>
    <row r="2713" spans="1:11">
      <c r="A2713" s="22" t="s">
        <v>424</v>
      </c>
      <c r="B2713" s="23" t="s">
        <v>430</v>
      </c>
      <c r="C2713" s="23" t="s">
        <v>431</v>
      </c>
      <c r="D2713" s="23" t="s">
        <v>683</v>
      </c>
      <c r="I2713" s="20" t="e">
        <f t="shared" si="42"/>
        <v>#N/A</v>
      </c>
      <c r="J2713" t="str">
        <f t="array" ref="J2713">IFERROR(INDEX($D$2:$D$3093, SMALL(IF($I$2:$I$3093 = 1, ROW($I$2:$I$3093) - ROW($I$2) + 1), ROWS($I$2:$I2713))), "")</f>
        <v/>
      </c>
      <c r="K2713" s="23"/>
    </row>
    <row r="2714" spans="1:11">
      <c r="A2714" s="22" t="s">
        <v>435</v>
      </c>
      <c r="B2714" s="23" t="s">
        <v>423</v>
      </c>
      <c r="C2714" s="23" t="s">
        <v>445</v>
      </c>
      <c r="D2714" s="23" t="s">
        <v>2247</v>
      </c>
      <c r="I2714" s="20" t="e">
        <f t="shared" si="42"/>
        <v>#N/A</v>
      </c>
      <c r="J2714" t="str">
        <f t="array" ref="J2714">IFERROR(INDEX($D$2:$D$3093, SMALL(IF($I$2:$I$3093 = 1, ROW($I$2:$I$3093) - ROW($I$2) + 1), ROWS($I$2:$I2714))), "")</f>
        <v/>
      </c>
      <c r="K2714" s="23"/>
    </row>
    <row r="2715" spans="1:11">
      <c r="A2715" s="22" t="s">
        <v>423</v>
      </c>
      <c r="B2715" s="23" t="s">
        <v>430</v>
      </c>
      <c r="C2715" s="23" t="s">
        <v>456</v>
      </c>
      <c r="D2715" s="23" t="s">
        <v>596</v>
      </c>
      <c r="I2715" s="20" t="e">
        <f t="shared" si="42"/>
        <v>#N/A</v>
      </c>
      <c r="J2715" t="str">
        <f t="array" ref="J2715">IFERROR(INDEX($D$2:$D$3093, SMALL(IF($I$2:$I$3093 = 1, ROW($I$2:$I$3093) - ROW($I$2) + 1), ROWS($I$2:$I2715))), "")</f>
        <v/>
      </c>
      <c r="K2715" s="23"/>
    </row>
    <row r="2716" spans="1:11">
      <c r="A2716" s="22" t="s">
        <v>427</v>
      </c>
      <c r="B2716" s="23" t="s">
        <v>435</v>
      </c>
      <c r="C2716" s="23" t="s">
        <v>428</v>
      </c>
      <c r="D2716" s="23" t="s">
        <v>1441</v>
      </c>
      <c r="I2716" s="20" t="e">
        <f t="shared" si="42"/>
        <v>#N/A</v>
      </c>
      <c r="J2716" t="str">
        <f t="array" ref="J2716">IFERROR(INDEX($D$2:$D$3093, SMALL(IF($I$2:$I$3093 = 1, ROW($I$2:$I$3093) - ROW($I$2) + 1), ROWS($I$2:$I2716))), "")</f>
        <v/>
      </c>
      <c r="K2716" s="23"/>
    </row>
    <row r="2717" spans="1:11">
      <c r="A2717" s="22" t="s">
        <v>427</v>
      </c>
      <c r="B2717" s="23" t="s">
        <v>434</v>
      </c>
      <c r="C2717" s="23" t="s">
        <v>435</v>
      </c>
      <c r="D2717" s="23" t="s">
        <v>1437</v>
      </c>
      <c r="I2717" s="20" t="e">
        <f t="shared" si="42"/>
        <v>#N/A</v>
      </c>
      <c r="J2717" t="str">
        <f t="array" ref="J2717">IFERROR(INDEX($D$2:$D$3093, SMALL(IF($I$2:$I$3093 = 1, ROW($I$2:$I$3093) - ROW($I$2) + 1), ROWS($I$2:$I2717))), "")</f>
        <v/>
      </c>
      <c r="K2717" s="23"/>
    </row>
    <row r="2718" spans="1:11">
      <c r="A2718" s="22" t="s">
        <v>439</v>
      </c>
      <c r="B2718" s="23" t="s">
        <v>437</v>
      </c>
      <c r="C2718" s="23" t="s">
        <v>444</v>
      </c>
      <c r="D2718" s="23" t="s">
        <v>2900</v>
      </c>
      <c r="I2718" s="20" t="e">
        <f t="shared" si="42"/>
        <v>#N/A</v>
      </c>
      <c r="J2718" t="str">
        <f t="array" ref="J2718">IFERROR(INDEX($D$2:$D$3093, SMALL(IF($I$2:$I$3093 = 1, ROW($I$2:$I$3093) - ROW($I$2) + 1), ROWS($I$2:$I2718))), "")</f>
        <v/>
      </c>
      <c r="K2718" s="23"/>
    </row>
    <row r="2719" spans="1:11">
      <c r="A2719" s="22" t="s">
        <v>439</v>
      </c>
      <c r="B2719" s="23" t="s">
        <v>423</v>
      </c>
      <c r="C2719" s="23" t="s">
        <v>443</v>
      </c>
      <c r="D2719" s="23" t="s">
        <v>2766</v>
      </c>
      <c r="I2719" s="20" t="e">
        <f t="shared" si="42"/>
        <v>#N/A</v>
      </c>
      <c r="J2719" t="str">
        <f t="array" ref="J2719">IFERROR(INDEX($D$2:$D$3093, SMALL(IF($I$2:$I$3093 = 1, ROW($I$2:$I$3093) - ROW($I$2) + 1), ROWS($I$2:$I2719))), "")</f>
        <v/>
      </c>
      <c r="K2719" s="23"/>
    </row>
    <row r="2720" spans="1:11">
      <c r="A2720" s="22" t="s">
        <v>428</v>
      </c>
      <c r="B2720" s="23" t="s">
        <v>426</v>
      </c>
      <c r="C2720" s="23" t="s">
        <v>448</v>
      </c>
      <c r="D2720" s="23" t="s">
        <v>1493</v>
      </c>
      <c r="I2720" s="20" t="e">
        <f t="shared" si="42"/>
        <v>#N/A</v>
      </c>
      <c r="J2720" t="str">
        <f t="array" ref="J2720">IFERROR(INDEX($D$2:$D$3093, SMALL(IF($I$2:$I$3093 = 1, ROW($I$2:$I$3093) - ROW($I$2) + 1), ROWS($I$2:$I2720))), "")</f>
        <v/>
      </c>
      <c r="K2720" s="23"/>
    </row>
    <row r="2721" spans="1:11">
      <c r="A2721" s="22" t="s">
        <v>438</v>
      </c>
      <c r="B2721" s="23" t="s">
        <v>435</v>
      </c>
      <c r="C2721" s="23" t="s">
        <v>457</v>
      </c>
      <c r="D2721" s="23" t="s">
        <v>2755</v>
      </c>
      <c r="I2721" s="20" t="e">
        <f t="shared" si="42"/>
        <v>#N/A</v>
      </c>
      <c r="J2721" t="str">
        <f t="array" ref="J2721">IFERROR(INDEX($D$2:$D$3093, SMALL(IF($I$2:$I$3093 = 1, ROW($I$2:$I$3093) - ROW($I$2) + 1), ROWS($I$2:$I2721))), "")</f>
        <v/>
      </c>
      <c r="K2721" s="23"/>
    </row>
    <row r="2722" spans="1:11">
      <c r="A2722" s="22" t="s">
        <v>435</v>
      </c>
      <c r="B2722" s="23" t="s">
        <v>437</v>
      </c>
      <c r="C2722" s="23" t="s">
        <v>593</v>
      </c>
      <c r="D2722" s="23" t="s">
        <v>2320</v>
      </c>
      <c r="I2722" s="20" t="e">
        <f t="shared" si="42"/>
        <v>#N/A</v>
      </c>
      <c r="J2722" t="str">
        <f t="array" ref="J2722">IFERROR(INDEX($D$2:$D$3093, SMALL(IF($I$2:$I$3093 = 1, ROW($I$2:$I$3093) - ROW($I$2) + 1), ROWS($I$2:$I2722))), "")</f>
        <v/>
      </c>
      <c r="K2722" s="23"/>
    </row>
    <row r="2723" spans="1:11">
      <c r="A2723" s="22" t="s">
        <v>533</v>
      </c>
      <c r="B2723" s="23" t="s">
        <v>424</v>
      </c>
      <c r="C2723" s="23" t="s">
        <v>749</v>
      </c>
      <c r="D2723" s="23" t="s">
        <v>1069</v>
      </c>
      <c r="I2723" s="20" t="e">
        <f t="shared" si="42"/>
        <v>#N/A</v>
      </c>
      <c r="J2723" t="str">
        <f t="array" ref="J2723">IFERROR(INDEX($D$2:$D$3093, SMALL(IF($I$2:$I$3093 = 1, ROW($I$2:$I$3093) - ROW($I$2) + 1), ROWS($I$2:$I2723))), "")</f>
        <v/>
      </c>
      <c r="K2723" s="23"/>
    </row>
    <row r="2724" spans="1:11">
      <c r="A2724" s="22" t="s">
        <v>427</v>
      </c>
      <c r="B2724" s="23" t="s">
        <v>533</v>
      </c>
      <c r="C2724" s="23" t="s">
        <v>433</v>
      </c>
      <c r="D2724" s="23" t="s">
        <v>1375</v>
      </c>
      <c r="I2724" s="20" t="e">
        <f t="shared" si="42"/>
        <v>#N/A</v>
      </c>
      <c r="J2724" t="str">
        <f t="array" ref="J2724">IFERROR(INDEX($D$2:$D$3093, SMALL(IF($I$2:$I$3093 = 1, ROW($I$2:$I$3093) - ROW($I$2) + 1), ROWS($I$2:$I2724))), "")</f>
        <v/>
      </c>
      <c r="K2724" s="23"/>
    </row>
    <row r="2725" spans="1:11">
      <c r="A2725" s="22" t="s">
        <v>430</v>
      </c>
      <c r="B2725" s="23" t="s">
        <v>433</v>
      </c>
      <c r="C2725" s="23" t="s">
        <v>454</v>
      </c>
      <c r="D2725" s="23" t="s">
        <v>1746</v>
      </c>
      <c r="I2725" s="20" t="e">
        <f t="shared" si="42"/>
        <v>#N/A</v>
      </c>
      <c r="J2725" t="str">
        <f t="array" ref="J2725">IFERROR(INDEX($D$2:$D$3093, SMALL(IF($I$2:$I$3093 = 1, ROW($I$2:$I$3093) - ROW($I$2) + 1), ROWS($I$2:$I2725))), "")</f>
        <v/>
      </c>
      <c r="K2725" s="23"/>
    </row>
    <row r="2726" spans="1:11">
      <c r="A2726" s="22" t="s">
        <v>425</v>
      </c>
      <c r="B2726" s="23" t="s">
        <v>433</v>
      </c>
      <c r="C2726" s="23" t="s">
        <v>473</v>
      </c>
      <c r="D2726" s="23" t="s">
        <v>988</v>
      </c>
      <c r="I2726" s="20" t="e">
        <f t="shared" si="42"/>
        <v>#N/A</v>
      </c>
      <c r="J2726" t="str">
        <f t="array" ref="J2726">IFERROR(INDEX($D$2:$D$3093, SMALL(IF($I$2:$I$3093 = 1, ROW($I$2:$I$3093) - ROW($I$2) + 1), ROWS($I$2:$I2726))), "")</f>
        <v/>
      </c>
      <c r="K2726" s="23"/>
    </row>
    <row r="2727" spans="1:11">
      <c r="A2727" s="22" t="s">
        <v>430</v>
      </c>
      <c r="B2727" s="23" t="s">
        <v>432</v>
      </c>
      <c r="C2727" s="23" t="s">
        <v>465</v>
      </c>
      <c r="D2727" s="23" t="s">
        <v>1731</v>
      </c>
      <c r="I2727" s="20" t="e">
        <f t="shared" si="42"/>
        <v>#N/A</v>
      </c>
      <c r="J2727" t="str">
        <f t="array" ref="J2727">IFERROR(INDEX($D$2:$D$3093, SMALL(IF($I$2:$I$3093 = 1, ROW($I$2:$I$3093) - ROW($I$2) + 1), ROWS($I$2:$I2727))), "")</f>
        <v/>
      </c>
      <c r="K2727" s="23"/>
    </row>
    <row r="2728" spans="1:11">
      <c r="A2728" s="22" t="s">
        <v>425</v>
      </c>
      <c r="B2728" s="23" t="s">
        <v>429</v>
      </c>
      <c r="C2728" s="23" t="s">
        <v>500</v>
      </c>
      <c r="D2728" s="23" t="s">
        <v>915</v>
      </c>
      <c r="I2728" s="20" t="e">
        <f t="shared" si="42"/>
        <v>#N/A</v>
      </c>
      <c r="J2728" t="str">
        <f t="array" ref="J2728">IFERROR(INDEX($D$2:$D$3093, SMALL(IF($I$2:$I$3093 = 1, ROW($I$2:$I$3093) - ROW($I$2) + 1), ROWS($I$2:$I2728))), "")</f>
        <v/>
      </c>
      <c r="K2728" s="23"/>
    </row>
    <row r="2729" spans="1:11">
      <c r="A2729" s="22" t="s">
        <v>427</v>
      </c>
      <c r="B2729" s="23" t="s">
        <v>430</v>
      </c>
      <c r="C2729" s="23" t="s">
        <v>427</v>
      </c>
      <c r="D2729" s="23" t="s">
        <v>1399</v>
      </c>
      <c r="I2729" s="20" t="e">
        <f t="shared" si="42"/>
        <v>#N/A</v>
      </c>
      <c r="J2729" t="str">
        <f t="array" ref="J2729">IFERROR(INDEX($D$2:$D$3093, SMALL(IF($I$2:$I$3093 = 1, ROW($I$2:$I$3093) - ROW($I$2) + 1), ROWS($I$2:$I2729))), "")</f>
        <v/>
      </c>
      <c r="K2729" s="23"/>
    </row>
    <row r="2730" spans="1:11">
      <c r="A2730" s="22" t="s">
        <v>533</v>
      </c>
      <c r="B2730" s="23" t="s">
        <v>427</v>
      </c>
      <c r="C2730" s="23" t="s">
        <v>441</v>
      </c>
      <c r="D2730" s="23" t="s">
        <v>1120</v>
      </c>
      <c r="I2730" s="20" t="e">
        <f t="shared" si="42"/>
        <v>#N/A</v>
      </c>
      <c r="J2730" t="str">
        <f t="array" ref="J2730">IFERROR(INDEX($D$2:$D$3093, SMALL(IF($I$2:$I$3093 = 1, ROW($I$2:$I$3093) - ROW($I$2) + 1), ROWS($I$2:$I2730))), "")</f>
        <v/>
      </c>
      <c r="K2730" s="23"/>
    </row>
    <row r="2731" spans="1:11">
      <c r="A2731" s="22" t="s">
        <v>427</v>
      </c>
      <c r="B2731" s="23" t="s">
        <v>424</v>
      </c>
      <c r="C2731" s="23" t="s">
        <v>444</v>
      </c>
      <c r="D2731" s="23" t="s">
        <v>1350</v>
      </c>
      <c r="I2731" s="20" t="e">
        <f t="shared" si="42"/>
        <v>#N/A</v>
      </c>
      <c r="J2731" t="str">
        <f t="array" ref="J2731">IFERROR(INDEX($D$2:$D$3093, SMALL(IF($I$2:$I$3093 = 1, ROW($I$2:$I$3093) - ROW($I$2) + 1), ROWS($I$2:$I2731))), "")</f>
        <v/>
      </c>
      <c r="K2731" s="23"/>
    </row>
    <row r="2732" spans="1:11">
      <c r="A2732" s="22" t="s">
        <v>425</v>
      </c>
      <c r="B2732" s="23" t="s">
        <v>424</v>
      </c>
      <c r="C2732" s="23" t="s">
        <v>777</v>
      </c>
      <c r="D2732" s="23" t="s">
        <v>778</v>
      </c>
      <c r="I2732" s="20" t="e">
        <f t="shared" si="42"/>
        <v>#N/A</v>
      </c>
      <c r="J2732" t="str">
        <f t="array" ref="J2732">IFERROR(INDEX($D$2:$D$3093, SMALL(IF($I$2:$I$3093 = 1, ROW($I$2:$I$3093) - ROW($I$2) + 1), ROWS($I$2:$I2732))), "")</f>
        <v/>
      </c>
      <c r="K2732" s="23"/>
    </row>
    <row r="2733" spans="1:11">
      <c r="A2733" s="22" t="s">
        <v>430</v>
      </c>
      <c r="B2733" s="23" t="s">
        <v>423</v>
      </c>
      <c r="C2733" s="23" t="s">
        <v>436</v>
      </c>
      <c r="D2733" s="23" t="s">
        <v>1581</v>
      </c>
      <c r="I2733" s="20" t="e">
        <f t="shared" si="42"/>
        <v>#N/A</v>
      </c>
      <c r="J2733" t="str">
        <f t="array" ref="J2733">IFERROR(INDEX($D$2:$D$3093, SMALL(IF($I$2:$I$3093 = 1, ROW($I$2:$I$3093) - ROW($I$2) + 1), ROWS($I$2:$I2733))), "")</f>
        <v/>
      </c>
      <c r="K2733" s="23"/>
    </row>
    <row r="2734" spans="1:11">
      <c r="A2734" s="22" t="s">
        <v>439</v>
      </c>
      <c r="B2734" s="23" t="s">
        <v>439</v>
      </c>
      <c r="C2734" s="23" t="s">
        <v>442</v>
      </c>
      <c r="D2734" s="23" t="s">
        <v>2917</v>
      </c>
      <c r="I2734" s="20" t="e">
        <f t="shared" si="42"/>
        <v>#N/A</v>
      </c>
      <c r="J2734" t="str">
        <f t="array" ref="J2734">IFERROR(INDEX($D$2:$D$3093, SMALL(IF($I$2:$I$3093 = 1, ROW($I$2:$I$3093) - ROW($I$2) + 1), ROWS($I$2:$I2734))), "")</f>
        <v/>
      </c>
      <c r="K2734" s="23"/>
    </row>
    <row r="2735" spans="1:11">
      <c r="A2735" s="22" t="s">
        <v>424</v>
      </c>
      <c r="B2735" s="23" t="s">
        <v>434</v>
      </c>
      <c r="C2735" s="23" t="s">
        <v>429</v>
      </c>
      <c r="D2735" s="23" t="s">
        <v>707</v>
      </c>
      <c r="I2735" s="20" t="e">
        <f t="shared" si="42"/>
        <v>#N/A</v>
      </c>
      <c r="J2735" t="str">
        <f t="array" ref="J2735">IFERROR(INDEX($D$2:$D$3093, SMALL(IF($I$2:$I$3093 = 1, ROW($I$2:$I$3093) - ROW($I$2) + 1), ROWS($I$2:$I2735))), "")</f>
        <v/>
      </c>
      <c r="K2735" s="23"/>
    </row>
    <row r="2736" spans="1:11">
      <c r="A2736" s="22" t="s">
        <v>435</v>
      </c>
      <c r="B2736" s="23" t="s">
        <v>439</v>
      </c>
      <c r="C2736" s="23" t="s">
        <v>441</v>
      </c>
      <c r="D2736" s="23" t="s">
        <v>2332</v>
      </c>
      <c r="I2736" s="20" t="e">
        <f t="shared" si="42"/>
        <v>#N/A</v>
      </c>
      <c r="J2736" t="str">
        <f t="array" ref="J2736">IFERROR(INDEX($D$2:$D$3093, SMALL(IF($I$2:$I$3093 = 1, ROW($I$2:$I$3093) - ROW($I$2) + 1), ROWS($I$2:$I2736))), "")</f>
        <v/>
      </c>
      <c r="K2736" s="23"/>
    </row>
    <row r="2737" spans="1:11">
      <c r="A2737" s="22" t="s">
        <v>425</v>
      </c>
      <c r="B2737" s="23" t="s">
        <v>429</v>
      </c>
      <c r="C2737" s="23" t="s">
        <v>916</v>
      </c>
      <c r="D2737" s="23" t="s">
        <v>917</v>
      </c>
      <c r="I2737" s="20" t="e">
        <f t="shared" si="42"/>
        <v>#N/A</v>
      </c>
      <c r="J2737" t="str">
        <f t="array" ref="J2737">IFERROR(INDEX($D$2:$D$3093, SMALL(IF($I$2:$I$3093 = 1, ROW($I$2:$I$3093) - ROW($I$2) + 1), ROWS($I$2:$I2737))), "")</f>
        <v/>
      </c>
      <c r="K2737" s="23"/>
    </row>
    <row r="2738" spans="1:11">
      <c r="A2738" s="22" t="s">
        <v>434</v>
      </c>
      <c r="B2738" s="23" t="s">
        <v>438</v>
      </c>
      <c r="C2738" s="23" t="s">
        <v>452</v>
      </c>
      <c r="D2738" s="23" t="s">
        <v>2234</v>
      </c>
      <c r="I2738" s="20" t="e">
        <f t="shared" si="42"/>
        <v>#N/A</v>
      </c>
      <c r="J2738" t="str">
        <f t="array" ref="J2738">IFERROR(INDEX($D$2:$D$3093, SMALL(IF($I$2:$I$3093 = 1, ROW($I$2:$I$3093) - ROW($I$2) + 1), ROWS($I$2:$I2738))), "")</f>
        <v/>
      </c>
      <c r="K2738" s="23"/>
    </row>
    <row r="2739" spans="1:11">
      <c r="A2739" s="22" t="s">
        <v>436</v>
      </c>
      <c r="B2739" s="23" t="s">
        <v>433</v>
      </c>
      <c r="C2739" s="23" t="s">
        <v>431</v>
      </c>
      <c r="D2739" s="23" t="s">
        <v>2403</v>
      </c>
      <c r="I2739" s="20" t="e">
        <f t="shared" si="42"/>
        <v>#N/A</v>
      </c>
      <c r="J2739" t="str">
        <f t="array" ref="J2739">IFERROR(INDEX($D$2:$D$3093, SMALL(IF($I$2:$I$3093 = 1, ROW($I$2:$I$3093) - ROW($I$2) + 1), ROWS($I$2:$I2739))), "")</f>
        <v/>
      </c>
      <c r="K2739" s="23"/>
    </row>
    <row r="2740" spans="1:11">
      <c r="A2740" s="22" t="s">
        <v>438</v>
      </c>
      <c r="B2740" s="23" t="s">
        <v>427</v>
      </c>
      <c r="C2740" s="23" t="s">
        <v>873</v>
      </c>
      <c r="D2740" s="23" t="s">
        <v>2667</v>
      </c>
      <c r="I2740" s="20" t="e">
        <f t="shared" si="42"/>
        <v>#N/A</v>
      </c>
      <c r="J2740" t="str">
        <f t="array" ref="J2740">IFERROR(INDEX($D$2:$D$3093, SMALL(IF($I$2:$I$3093 = 1, ROW($I$2:$I$3093) - ROW($I$2) + 1), ROWS($I$2:$I2740))), "")</f>
        <v/>
      </c>
      <c r="K2740" s="23"/>
    </row>
    <row r="2741" spans="1:11">
      <c r="A2741" s="22" t="s">
        <v>533</v>
      </c>
      <c r="B2741" s="23" t="s">
        <v>427</v>
      </c>
      <c r="C2741" s="23" t="s">
        <v>442</v>
      </c>
      <c r="D2741" s="23" t="s">
        <v>1121</v>
      </c>
      <c r="I2741" s="20" t="e">
        <f t="shared" si="42"/>
        <v>#N/A</v>
      </c>
      <c r="J2741" t="str">
        <f t="array" ref="J2741">IFERROR(INDEX($D$2:$D$3093, SMALL(IF($I$2:$I$3093 = 1, ROW($I$2:$I$3093) - ROW($I$2) + 1), ROWS($I$2:$I2741))), "")</f>
        <v/>
      </c>
      <c r="K2741" s="23"/>
    </row>
    <row r="2742" spans="1:11">
      <c r="A2742" s="22" t="s">
        <v>423</v>
      </c>
      <c r="B2742" s="23" t="s">
        <v>438</v>
      </c>
      <c r="C2742" s="23" t="s">
        <v>432</v>
      </c>
      <c r="D2742" s="23" t="s">
        <v>632</v>
      </c>
      <c r="I2742" s="20" t="e">
        <f t="shared" si="42"/>
        <v>#N/A</v>
      </c>
      <c r="J2742" t="str">
        <f t="array" ref="J2742">IFERROR(INDEX($D$2:$D$3093, SMALL(IF($I$2:$I$3093 = 1, ROW($I$2:$I$3093) - ROW($I$2) + 1), ROWS($I$2:$I2742))), "")</f>
        <v/>
      </c>
      <c r="K2742" s="23"/>
    </row>
    <row r="2743" spans="1:11">
      <c r="A2743" s="22" t="s">
        <v>434</v>
      </c>
      <c r="B2743" s="23" t="s">
        <v>426</v>
      </c>
      <c r="C2743" s="23" t="s">
        <v>453</v>
      </c>
      <c r="D2743" s="23" t="s">
        <v>2107</v>
      </c>
      <c r="I2743" s="20" t="e">
        <f t="shared" si="42"/>
        <v>#N/A</v>
      </c>
      <c r="J2743" t="str">
        <f t="array" ref="J2743">IFERROR(INDEX($D$2:$D$3093, SMALL(IF($I$2:$I$3093 = 1, ROW($I$2:$I$3093) - ROW($I$2) + 1), ROWS($I$2:$I2743))), "")</f>
        <v/>
      </c>
      <c r="K2743" s="23"/>
    </row>
    <row r="2744" spans="1:11">
      <c r="A2744" s="22" t="s">
        <v>425</v>
      </c>
      <c r="B2744" s="23" t="s">
        <v>424</v>
      </c>
      <c r="C2744" s="23" t="s">
        <v>779</v>
      </c>
      <c r="D2744" s="23" t="s">
        <v>780</v>
      </c>
      <c r="I2744" s="20" t="e">
        <f t="shared" si="42"/>
        <v>#N/A</v>
      </c>
      <c r="J2744" t="str">
        <f t="array" ref="J2744">IFERROR(INDEX($D$2:$D$3093, SMALL(IF($I$2:$I$3093 = 1, ROW($I$2:$I$3093) - ROW($I$2) + 1), ROWS($I$2:$I2744))), "")</f>
        <v/>
      </c>
      <c r="K2744" s="23"/>
    </row>
    <row r="2745" spans="1:11">
      <c r="A2745" s="22" t="s">
        <v>432</v>
      </c>
      <c r="B2745" s="23" t="s">
        <v>432</v>
      </c>
      <c r="C2745" s="23" t="s">
        <v>449</v>
      </c>
      <c r="D2745" s="23" t="s">
        <v>1955</v>
      </c>
      <c r="I2745" s="20" t="e">
        <f t="shared" si="42"/>
        <v>#N/A</v>
      </c>
      <c r="J2745" t="str">
        <f t="array" ref="J2745">IFERROR(INDEX($D$2:$D$3093, SMALL(IF($I$2:$I$3093 = 1, ROW($I$2:$I$3093) - ROW($I$2) + 1), ROWS($I$2:$I2745))), "")</f>
        <v/>
      </c>
      <c r="K2745" s="23"/>
    </row>
    <row r="2746" spans="1:11">
      <c r="A2746" s="22" t="s">
        <v>423</v>
      </c>
      <c r="B2746" s="23" t="s">
        <v>427</v>
      </c>
      <c r="C2746" s="23" t="s">
        <v>432</v>
      </c>
      <c r="D2746" s="23" t="s">
        <v>571</v>
      </c>
      <c r="I2746" s="20" t="e">
        <f t="shared" si="42"/>
        <v>#N/A</v>
      </c>
      <c r="J2746" t="str">
        <f t="array" ref="J2746">IFERROR(INDEX($D$2:$D$3093, SMALL(IF($I$2:$I$3093 = 1, ROW($I$2:$I$3093) - ROW($I$2) + 1), ROWS($I$2:$I2746))), "")</f>
        <v/>
      </c>
      <c r="K2746" s="23"/>
    </row>
    <row r="2747" spans="1:11">
      <c r="A2747" s="22" t="s">
        <v>430</v>
      </c>
      <c r="B2747" s="23" t="s">
        <v>426</v>
      </c>
      <c r="C2747" s="23" t="s">
        <v>440</v>
      </c>
      <c r="D2747" s="23" t="s">
        <v>1628</v>
      </c>
      <c r="I2747" s="20" t="e">
        <f t="shared" si="42"/>
        <v>#N/A</v>
      </c>
      <c r="J2747" t="str">
        <f t="array" ref="J2747">IFERROR(INDEX($D$2:$D$3093, SMALL(IF($I$2:$I$3093 = 1, ROW($I$2:$I$3093) - ROW($I$2) + 1), ROWS($I$2:$I2747))), "")</f>
        <v/>
      </c>
      <c r="K2747" s="23"/>
    </row>
    <row r="2748" spans="1:11">
      <c r="A2748" s="22" t="s">
        <v>426</v>
      </c>
      <c r="B2748" s="23" t="s">
        <v>429</v>
      </c>
      <c r="C2748" s="23" t="s">
        <v>429</v>
      </c>
      <c r="D2748" s="23" t="s">
        <v>1314</v>
      </c>
      <c r="I2748" s="20" t="e">
        <f t="shared" si="42"/>
        <v>#N/A</v>
      </c>
      <c r="J2748" t="str">
        <f t="array" ref="J2748">IFERROR(INDEX($D$2:$D$3093, SMALL(IF($I$2:$I$3093 = 1, ROW($I$2:$I$3093) - ROW($I$2) + 1), ROWS($I$2:$I2748))), "")</f>
        <v/>
      </c>
      <c r="K2748" s="23"/>
    </row>
    <row r="2749" spans="1:11">
      <c r="A2749" s="22" t="s">
        <v>533</v>
      </c>
      <c r="B2749" s="23" t="s">
        <v>433</v>
      </c>
      <c r="C2749" s="23" t="s">
        <v>873</v>
      </c>
      <c r="D2749" s="23" t="s">
        <v>1215</v>
      </c>
      <c r="I2749" s="20" t="e">
        <f t="shared" si="42"/>
        <v>#N/A</v>
      </c>
      <c r="J2749" t="str">
        <f t="array" ref="J2749">IFERROR(INDEX($D$2:$D$3093, SMALL(IF($I$2:$I$3093 = 1, ROW($I$2:$I$3093) - ROW($I$2) + 1), ROWS($I$2:$I2749))), "")</f>
        <v/>
      </c>
      <c r="K2749" s="23"/>
    </row>
    <row r="2750" spans="1:11">
      <c r="A2750" s="22" t="s">
        <v>533</v>
      </c>
      <c r="B2750" s="23" t="s">
        <v>433</v>
      </c>
      <c r="C2750" s="23" t="s">
        <v>460</v>
      </c>
      <c r="D2750" s="23" t="s">
        <v>1216</v>
      </c>
      <c r="I2750" s="20" t="e">
        <f t="shared" si="42"/>
        <v>#N/A</v>
      </c>
      <c r="J2750" t="str">
        <f t="array" ref="J2750">IFERROR(INDEX($D$2:$D$3093, SMALL(IF($I$2:$I$3093 = 1, ROW($I$2:$I$3093) - ROW($I$2) + 1), ROWS($I$2:$I2750))), "")</f>
        <v/>
      </c>
      <c r="K2750" s="23"/>
    </row>
    <row r="2751" spans="1:11">
      <c r="A2751" s="22" t="s">
        <v>427</v>
      </c>
      <c r="B2751" s="23" t="s">
        <v>425</v>
      </c>
      <c r="C2751" s="23" t="s">
        <v>459</v>
      </c>
      <c r="D2751" s="23" t="s">
        <v>1367</v>
      </c>
      <c r="I2751" s="20" t="e">
        <f t="shared" si="42"/>
        <v>#N/A</v>
      </c>
      <c r="J2751" t="str">
        <f t="array" ref="J2751">IFERROR(INDEX($D$2:$D$3093, SMALL(IF($I$2:$I$3093 = 1, ROW($I$2:$I$3093) - ROW($I$2) + 1), ROWS($I$2:$I2751))), "")</f>
        <v/>
      </c>
      <c r="K2751" s="23"/>
    </row>
    <row r="2752" spans="1:11">
      <c r="A2752" s="22" t="s">
        <v>438</v>
      </c>
      <c r="B2752" s="23" t="s">
        <v>425</v>
      </c>
      <c r="C2752" s="23" t="s">
        <v>474</v>
      </c>
      <c r="D2752" s="23" t="s">
        <v>2640</v>
      </c>
      <c r="I2752" s="20" t="e">
        <f t="shared" si="42"/>
        <v>#N/A</v>
      </c>
      <c r="J2752" t="str">
        <f t="array" ref="J2752">IFERROR(INDEX($D$2:$D$3093, SMALL(IF($I$2:$I$3093 = 1, ROW($I$2:$I$3093) - ROW($I$2) + 1), ROWS($I$2:$I2752))), "")</f>
        <v/>
      </c>
      <c r="K2752" s="23"/>
    </row>
    <row r="2753" spans="1:11">
      <c r="A2753" s="22" t="s">
        <v>431</v>
      </c>
      <c r="B2753" s="23" t="s">
        <v>430</v>
      </c>
      <c r="C2753" s="23" t="s">
        <v>873</v>
      </c>
      <c r="D2753" s="23" t="s">
        <v>1836</v>
      </c>
      <c r="I2753" s="20" t="e">
        <f t="shared" si="42"/>
        <v>#N/A</v>
      </c>
      <c r="J2753" t="str">
        <f t="array" ref="J2753">IFERROR(INDEX($D$2:$D$3093, SMALL(IF($I$2:$I$3093 = 1, ROW($I$2:$I$3093) - ROW($I$2) + 1), ROWS($I$2:$I2753))), "")</f>
        <v/>
      </c>
      <c r="K2753" s="23"/>
    </row>
    <row r="2754" spans="1:11">
      <c r="A2754" s="22" t="s">
        <v>430</v>
      </c>
      <c r="B2754" s="23" t="s">
        <v>423</v>
      </c>
      <c r="C2754" s="23" t="s">
        <v>437</v>
      </c>
      <c r="D2754" s="23" t="s">
        <v>1582</v>
      </c>
      <c r="I2754" s="20" t="e">
        <f t="shared" si="42"/>
        <v>#N/A</v>
      </c>
      <c r="J2754" t="str">
        <f t="array" ref="J2754">IFERROR(INDEX($D$2:$D$3093, SMALL(IF($I$2:$I$3093 = 1, ROW($I$2:$I$3093) - ROW($I$2) + 1), ROWS($I$2:$I2754))), "")</f>
        <v/>
      </c>
      <c r="K2754" s="23"/>
    </row>
    <row r="2755" spans="1:11">
      <c r="A2755" s="22" t="s">
        <v>437</v>
      </c>
      <c r="B2755" s="23" t="s">
        <v>423</v>
      </c>
      <c r="C2755" s="23" t="s">
        <v>477</v>
      </c>
      <c r="D2755" s="23" t="s">
        <v>2435</v>
      </c>
      <c r="I2755" s="20" t="e">
        <f t="shared" ref="I2755:I2818" si="43">IF(AND(A2755=$G$6, B2755=$G$5), 1, 0)</f>
        <v>#N/A</v>
      </c>
      <c r="J2755" t="str">
        <f t="array" ref="J2755">IFERROR(INDEX($D$2:$D$3093, SMALL(IF($I$2:$I$3093 = 1, ROW($I$2:$I$3093) - ROW($I$2) + 1), ROWS($I$2:$I2755))), "")</f>
        <v/>
      </c>
      <c r="K2755" s="23"/>
    </row>
    <row r="2756" spans="1:11">
      <c r="A2756" s="22" t="s">
        <v>425</v>
      </c>
      <c r="B2756" s="23" t="s">
        <v>429</v>
      </c>
      <c r="C2756" s="23" t="s">
        <v>501</v>
      </c>
      <c r="D2756" s="23" t="s">
        <v>918</v>
      </c>
      <c r="I2756" s="20" t="e">
        <f t="shared" si="43"/>
        <v>#N/A</v>
      </c>
      <c r="J2756" t="str">
        <f t="array" ref="J2756">IFERROR(INDEX($D$2:$D$3093, SMALL(IF($I$2:$I$3093 = 1, ROW($I$2:$I$3093) - ROW($I$2) + 1), ROWS($I$2:$I2756))), "")</f>
        <v/>
      </c>
      <c r="K2756" s="23"/>
    </row>
    <row r="2757" spans="1:11">
      <c r="A2757" s="22" t="s">
        <v>437</v>
      </c>
      <c r="B2757" s="23" t="s">
        <v>430</v>
      </c>
      <c r="C2757" s="23" t="s">
        <v>464</v>
      </c>
      <c r="D2757" s="23" t="s">
        <v>2576</v>
      </c>
      <c r="I2757" s="20" t="e">
        <f t="shared" si="43"/>
        <v>#N/A</v>
      </c>
      <c r="J2757" t="str">
        <f t="array" ref="J2757">IFERROR(INDEX($D$2:$D$3093, SMALL(IF($I$2:$I$3093 = 1, ROW($I$2:$I$3093) - ROW($I$2) + 1), ROWS($I$2:$I2757))), "")</f>
        <v/>
      </c>
      <c r="K2757" s="23"/>
    </row>
    <row r="2758" spans="1:11">
      <c r="A2758" s="22" t="s">
        <v>425</v>
      </c>
      <c r="B2758" s="23" t="s">
        <v>429</v>
      </c>
      <c r="C2758" s="23" t="s">
        <v>502</v>
      </c>
      <c r="D2758" s="23" t="s">
        <v>919</v>
      </c>
      <c r="I2758" s="20" t="e">
        <f t="shared" si="43"/>
        <v>#N/A</v>
      </c>
      <c r="J2758" t="str">
        <f t="array" ref="J2758">IFERROR(INDEX($D$2:$D$3093, SMALL(IF($I$2:$I$3093 = 1, ROW($I$2:$I$3093) - ROW($I$2) + 1), ROWS($I$2:$I2758))), "")</f>
        <v/>
      </c>
      <c r="K2758" s="23"/>
    </row>
    <row r="2759" spans="1:11">
      <c r="A2759" s="22" t="s">
        <v>425</v>
      </c>
      <c r="B2759" s="23" t="s">
        <v>435</v>
      </c>
      <c r="C2759" s="23" t="s">
        <v>430</v>
      </c>
      <c r="D2759" s="23" t="s">
        <v>1022</v>
      </c>
      <c r="I2759" s="20" t="e">
        <f t="shared" si="43"/>
        <v>#N/A</v>
      </c>
      <c r="J2759" t="str">
        <f t="array" ref="J2759">IFERROR(INDEX($D$2:$D$3093, SMALL(IF($I$2:$I$3093 = 1, ROW($I$2:$I$3093) - ROW($I$2) + 1), ROWS($I$2:$I2759))), "")</f>
        <v/>
      </c>
      <c r="K2759" s="23"/>
    </row>
    <row r="2760" spans="1:11">
      <c r="A2760" s="22" t="s">
        <v>533</v>
      </c>
      <c r="B2760" s="23" t="s">
        <v>426</v>
      </c>
      <c r="C2760" s="23" t="s">
        <v>742</v>
      </c>
      <c r="D2760" s="23" t="s">
        <v>1110</v>
      </c>
      <c r="I2760" s="20" t="e">
        <f t="shared" si="43"/>
        <v>#N/A</v>
      </c>
      <c r="J2760" t="str">
        <f t="array" ref="J2760">IFERROR(INDEX($D$2:$D$3093, SMALL(IF($I$2:$I$3093 = 1, ROW($I$2:$I$3093) - ROW($I$2) + 1), ROWS($I$2:$I2760))), "")</f>
        <v/>
      </c>
      <c r="K2760" s="23"/>
    </row>
    <row r="2761" spans="1:11">
      <c r="A2761" s="22" t="s">
        <v>425</v>
      </c>
      <c r="B2761" s="23" t="s">
        <v>424</v>
      </c>
      <c r="C2761" s="23" t="s">
        <v>781</v>
      </c>
      <c r="D2761" s="23" t="s">
        <v>782</v>
      </c>
      <c r="I2761" s="20" t="e">
        <f t="shared" si="43"/>
        <v>#N/A</v>
      </c>
      <c r="J2761" t="str">
        <f t="array" ref="J2761">IFERROR(INDEX($D$2:$D$3093, SMALL(IF($I$2:$I$3093 = 1, ROW($I$2:$I$3093) - ROW($I$2) + 1), ROWS($I$2:$I2761))), "")</f>
        <v/>
      </c>
      <c r="K2761" s="23"/>
    </row>
    <row r="2762" spans="1:11">
      <c r="A2762" s="22" t="s">
        <v>423</v>
      </c>
      <c r="B2762" s="23" t="s">
        <v>425</v>
      </c>
      <c r="C2762" s="23" t="s">
        <v>439</v>
      </c>
      <c r="D2762" s="23" t="s">
        <v>545</v>
      </c>
      <c r="I2762" s="20" t="e">
        <f t="shared" si="43"/>
        <v>#N/A</v>
      </c>
      <c r="J2762" t="str">
        <f t="array" ref="J2762">IFERROR(INDEX($D$2:$D$3093, SMALL(IF($I$2:$I$3093 = 1, ROW($I$2:$I$3093) - ROW($I$2) + 1), ROWS($I$2:$I2762))), "")</f>
        <v/>
      </c>
      <c r="K2762" s="23"/>
    </row>
    <row r="2763" spans="1:11">
      <c r="A2763" s="22" t="s">
        <v>439</v>
      </c>
      <c r="B2763" s="23" t="s">
        <v>441</v>
      </c>
      <c r="C2763" s="23" t="s">
        <v>434</v>
      </c>
      <c r="D2763" s="23" t="s">
        <v>2934</v>
      </c>
      <c r="I2763" s="20" t="e">
        <f t="shared" si="43"/>
        <v>#N/A</v>
      </c>
      <c r="J2763" t="str">
        <f t="array" ref="J2763">IFERROR(INDEX($D$2:$D$3093, SMALL(IF($I$2:$I$3093 = 1, ROW($I$2:$I$3093) - ROW($I$2) + 1), ROWS($I$2:$I2763))), "")</f>
        <v/>
      </c>
      <c r="K2763" s="23"/>
    </row>
    <row r="2764" spans="1:11">
      <c r="A2764" s="22" t="s">
        <v>439</v>
      </c>
      <c r="B2764" s="23" t="s">
        <v>427</v>
      </c>
      <c r="C2764" s="23" t="s">
        <v>443</v>
      </c>
      <c r="D2764" s="23" t="s">
        <v>2820</v>
      </c>
      <c r="I2764" s="20" t="e">
        <f t="shared" si="43"/>
        <v>#N/A</v>
      </c>
      <c r="J2764" t="str">
        <f t="array" ref="J2764">IFERROR(INDEX($D$2:$D$3093, SMALL(IF($I$2:$I$3093 = 1, ROW($I$2:$I$3093) - ROW($I$2) + 1), ROWS($I$2:$I2764))), "")</f>
        <v/>
      </c>
      <c r="K2764" s="23"/>
    </row>
    <row r="2765" spans="1:11">
      <c r="A2765" s="22" t="s">
        <v>427</v>
      </c>
      <c r="B2765" s="23" t="s">
        <v>425</v>
      </c>
      <c r="C2765" s="23" t="s">
        <v>873</v>
      </c>
      <c r="D2765" s="23" t="s">
        <v>1368</v>
      </c>
      <c r="I2765" s="20" t="e">
        <f t="shared" si="43"/>
        <v>#N/A</v>
      </c>
      <c r="J2765" t="str">
        <f t="array" ref="J2765">IFERROR(INDEX($D$2:$D$3093, SMALL(IF($I$2:$I$3093 = 1, ROW($I$2:$I$3093) - ROW($I$2) + 1), ROWS($I$2:$I2765))), "")</f>
        <v/>
      </c>
      <c r="K2765" s="23"/>
    </row>
    <row r="2766" spans="1:11">
      <c r="A2766" s="22" t="s">
        <v>429</v>
      </c>
      <c r="B2766" s="23" t="s">
        <v>435</v>
      </c>
      <c r="C2766" s="23" t="s">
        <v>433</v>
      </c>
      <c r="D2766" s="23" t="s">
        <v>1568</v>
      </c>
      <c r="I2766" s="20" t="e">
        <f t="shared" si="43"/>
        <v>#N/A</v>
      </c>
      <c r="J2766" t="str">
        <f t="array" ref="J2766">IFERROR(INDEX($D$2:$D$3093, SMALL(IF($I$2:$I$3093 = 1, ROW($I$2:$I$3093) - ROW($I$2) + 1), ROWS($I$2:$I2766))), "")</f>
        <v/>
      </c>
      <c r="K2766" s="23"/>
    </row>
    <row r="2767" spans="1:11">
      <c r="A2767" s="22" t="s">
        <v>437</v>
      </c>
      <c r="B2767" s="23" t="s">
        <v>423</v>
      </c>
      <c r="C2767" s="23" t="s">
        <v>478</v>
      </c>
      <c r="D2767" s="23" t="s">
        <v>2436</v>
      </c>
      <c r="I2767" s="20" t="e">
        <f t="shared" si="43"/>
        <v>#N/A</v>
      </c>
      <c r="J2767" t="str">
        <f t="array" ref="J2767">IFERROR(INDEX($D$2:$D$3093, SMALL(IF($I$2:$I$3093 = 1, ROW($I$2:$I$3093) - ROW($I$2) + 1), ROWS($I$2:$I2767))), "")</f>
        <v/>
      </c>
      <c r="K2767" s="23"/>
    </row>
    <row r="2768" spans="1:11">
      <c r="A2768" s="22" t="s">
        <v>439</v>
      </c>
      <c r="B2768" s="23" t="s">
        <v>440</v>
      </c>
      <c r="C2768" s="23" t="s">
        <v>442</v>
      </c>
      <c r="D2768" s="23" t="s">
        <v>2927</v>
      </c>
      <c r="I2768" s="20" t="e">
        <f t="shared" si="43"/>
        <v>#N/A</v>
      </c>
      <c r="J2768" t="str">
        <f t="array" ref="J2768">IFERROR(INDEX($D$2:$D$3093, SMALL(IF($I$2:$I$3093 = 1, ROW($I$2:$I$3093) - ROW($I$2) + 1), ROWS($I$2:$I2768))), "")</f>
        <v/>
      </c>
      <c r="K2768" s="23"/>
    </row>
    <row r="2769" spans="1:11">
      <c r="A2769" s="22" t="s">
        <v>434</v>
      </c>
      <c r="B2769" s="23" t="s">
        <v>424</v>
      </c>
      <c r="C2769" s="23" t="s">
        <v>447</v>
      </c>
      <c r="D2769" s="23" t="s">
        <v>2070</v>
      </c>
      <c r="I2769" s="20" t="e">
        <f t="shared" si="43"/>
        <v>#N/A</v>
      </c>
      <c r="J2769" t="str">
        <f t="array" ref="J2769">IFERROR(INDEX($D$2:$D$3093, SMALL(IF($I$2:$I$3093 = 1, ROW($I$2:$I$3093) - ROW($I$2) + 1), ROWS($I$2:$I2769))), "")</f>
        <v/>
      </c>
      <c r="K2769" s="23"/>
    </row>
    <row r="2770" spans="1:11">
      <c r="A2770" s="22" t="s">
        <v>426</v>
      </c>
      <c r="B2770" s="23" t="s">
        <v>425</v>
      </c>
      <c r="C2770" s="23" t="s">
        <v>457</v>
      </c>
      <c r="D2770" s="23" t="s">
        <v>1258</v>
      </c>
      <c r="I2770" s="20" t="e">
        <f t="shared" si="43"/>
        <v>#N/A</v>
      </c>
      <c r="J2770" t="str">
        <f t="array" ref="J2770">IFERROR(INDEX($D$2:$D$3093, SMALL(IF($I$2:$I$3093 = 1, ROW($I$2:$I$3093) - ROW($I$2) + 1), ROWS($I$2:$I2770))), "")</f>
        <v/>
      </c>
      <c r="K2770" s="23"/>
    </row>
    <row r="2771" spans="1:11">
      <c r="A2771" s="22" t="s">
        <v>433</v>
      </c>
      <c r="B2771" s="23" t="s">
        <v>428</v>
      </c>
      <c r="C2771" s="23" t="s">
        <v>436</v>
      </c>
      <c r="D2771" s="23" t="s">
        <v>2005</v>
      </c>
      <c r="I2771" s="20" t="e">
        <f t="shared" si="43"/>
        <v>#N/A</v>
      </c>
      <c r="J2771" t="str">
        <f t="array" ref="J2771">IFERROR(INDEX($D$2:$D$3093, SMALL(IF($I$2:$I$3093 = 1, ROW($I$2:$I$3093) - ROW($I$2) + 1), ROWS($I$2:$I2771))), "")</f>
        <v/>
      </c>
      <c r="K2771" s="23"/>
    </row>
    <row r="2772" spans="1:11">
      <c r="A2772" s="22" t="s">
        <v>435</v>
      </c>
      <c r="B2772" s="23" t="s">
        <v>439</v>
      </c>
      <c r="C2772" s="23" t="s">
        <v>442</v>
      </c>
      <c r="D2772" s="23" t="s">
        <v>2333</v>
      </c>
      <c r="I2772" s="20" t="e">
        <f t="shared" si="43"/>
        <v>#N/A</v>
      </c>
      <c r="J2772" t="str">
        <f t="array" ref="J2772">IFERROR(INDEX($D$2:$D$3093, SMALL(IF($I$2:$I$3093 = 1, ROW($I$2:$I$3093) - ROW($I$2) + 1), ROWS($I$2:$I2772))), "")</f>
        <v/>
      </c>
      <c r="K2772" s="23"/>
    </row>
    <row r="2773" spans="1:11">
      <c r="A2773" s="22" t="s">
        <v>439</v>
      </c>
      <c r="B2773" s="23" t="s">
        <v>442</v>
      </c>
      <c r="C2773" s="23" t="s">
        <v>453</v>
      </c>
      <c r="D2773" s="23" t="s">
        <v>2951</v>
      </c>
      <c r="I2773" s="20" t="e">
        <f t="shared" si="43"/>
        <v>#N/A</v>
      </c>
      <c r="J2773" t="str">
        <f t="array" ref="J2773">IFERROR(INDEX($D$2:$D$3093, SMALL(IF($I$2:$I$3093 = 1, ROW($I$2:$I$3093) - ROW($I$2) + 1), ROWS($I$2:$I2773))), "")</f>
        <v/>
      </c>
      <c r="K2773" s="23"/>
    </row>
    <row r="2774" spans="1:11">
      <c r="A2774" s="22" t="s">
        <v>431</v>
      </c>
      <c r="B2774" s="23" t="s">
        <v>427</v>
      </c>
      <c r="C2774" s="23" t="s">
        <v>440</v>
      </c>
      <c r="D2774" s="23" t="s">
        <v>1814</v>
      </c>
      <c r="I2774" s="20" t="e">
        <f t="shared" si="43"/>
        <v>#N/A</v>
      </c>
      <c r="J2774" t="str">
        <f t="array" ref="J2774">IFERROR(INDEX($D$2:$D$3093, SMALL(IF($I$2:$I$3093 = 1, ROW($I$2:$I$3093) - ROW($I$2) + 1), ROWS($I$2:$I2774))), "")</f>
        <v/>
      </c>
      <c r="K2774" s="23"/>
    </row>
    <row r="2775" spans="1:11">
      <c r="A2775" s="22" t="s">
        <v>434</v>
      </c>
      <c r="B2775" s="23" t="s">
        <v>425</v>
      </c>
      <c r="C2775" s="23" t="s">
        <v>457</v>
      </c>
      <c r="D2775" s="23" t="s">
        <v>2083</v>
      </c>
      <c r="I2775" s="20" t="e">
        <f t="shared" si="43"/>
        <v>#N/A</v>
      </c>
      <c r="J2775" t="str">
        <f t="array" ref="J2775">IFERROR(INDEX($D$2:$D$3093, SMALL(IF($I$2:$I$3093 = 1, ROW($I$2:$I$3093) - ROW($I$2) + 1), ROWS($I$2:$I2775))), "")</f>
        <v/>
      </c>
      <c r="K2775" s="23"/>
    </row>
    <row r="2776" spans="1:11">
      <c r="A2776" s="22" t="s">
        <v>430</v>
      </c>
      <c r="B2776" s="23" t="s">
        <v>434</v>
      </c>
      <c r="C2776" s="23" t="s">
        <v>452</v>
      </c>
      <c r="D2776" s="23" t="s">
        <v>1763</v>
      </c>
      <c r="I2776" s="20" t="e">
        <f t="shared" si="43"/>
        <v>#N/A</v>
      </c>
      <c r="J2776" t="str">
        <f t="array" ref="J2776">IFERROR(INDEX($D$2:$D$3093, SMALL(IF($I$2:$I$3093 = 1, ROW($I$2:$I$3093) - ROW($I$2) + 1), ROWS($I$2:$I2776))), "")</f>
        <v/>
      </c>
      <c r="K2776" s="23"/>
    </row>
    <row r="2777" spans="1:11">
      <c r="A2777" s="22" t="s">
        <v>425</v>
      </c>
      <c r="B2777" s="23" t="s">
        <v>423</v>
      </c>
      <c r="C2777" s="23" t="s">
        <v>449</v>
      </c>
      <c r="D2777" s="23" t="s">
        <v>724</v>
      </c>
      <c r="I2777" s="20" t="e">
        <f t="shared" si="43"/>
        <v>#N/A</v>
      </c>
      <c r="J2777" t="str">
        <f t="array" ref="J2777">IFERROR(INDEX($D$2:$D$3093, SMALL(IF($I$2:$I$3093 = 1, ROW($I$2:$I$3093) - ROW($I$2) + 1), ROWS($I$2:$I2777))), "")</f>
        <v/>
      </c>
      <c r="K2777" s="23"/>
    </row>
    <row r="2778" spans="1:11">
      <c r="A2778" s="22" t="s">
        <v>437</v>
      </c>
      <c r="B2778" s="23" t="s">
        <v>430</v>
      </c>
      <c r="C2778" s="23" t="s">
        <v>465</v>
      </c>
      <c r="D2778" s="23" t="s">
        <v>2577</v>
      </c>
      <c r="I2778" s="20" t="e">
        <f t="shared" si="43"/>
        <v>#N/A</v>
      </c>
      <c r="J2778" t="str">
        <f t="array" ref="J2778">IFERROR(INDEX($D$2:$D$3093, SMALL(IF($I$2:$I$3093 = 1, ROW($I$2:$I$3093) - ROW($I$2) + 1), ROWS($I$2:$I2778))), "")</f>
        <v/>
      </c>
      <c r="K2778" s="23"/>
    </row>
    <row r="2779" spans="1:11">
      <c r="A2779" s="22" t="s">
        <v>435</v>
      </c>
      <c r="B2779" s="23" t="s">
        <v>440</v>
      </c>
      <c r="C2779" s="23" t="s">
        <v>441</v>
      </c>
      <c r="D2779" s="23" t="s">
        <v>2340</v>
      </c>
      <c r="I2779" s="20" t="e">
        <f t="shared" si="43"/>
        <v>#N/A</v>
      </c>
      <c r="J2779" t="str">
        <f t="array" ref="J2779">IFERROR(INDEX($D$2:$D$3093, SMALL(IF($I$2:$I$3093 = 1, ROW($I$2:$I$3093) - ROW($I$2) + 1), ROWS($I$2:$I2779))), "")</f>
        <v/>
      </c>
      <c r="K2779" s="23"/>
    </row>
    <row r="2780" spans="1:11">
      <c r="A2780" s="22" t="s">
        <v>435</v>
      </c>
      <c r="B2780" s="23" t="s">
        <v>440</v>
      </c>
      <c r="C2780" s="23" t="s">
        <v>442</v>
      </c>
      <c r="D2780" s="23" t="s">
        <v>2341</v>
      </c>
      <c r="I2780" s="20" t="e">
        <f t="shared" si="43"/>
        <v>#N/A</v>
      </c>
      <c r="J2780" t="str">
        <f t="array" ref="J2780">IFERROR(INDEX($D$2:$D$3093, SMALL(IF($I$2:$I$3093 = 1, ROW($I$2:$I$3093) - ROW($I$2) + 1), ROWS($I$2:$I2780))), "")</f>
        <v/>
      </c>
      <c r="K2780" s="23"/>
    </row>
    <row r="2781" spans="1:11">
      <c r="A2781" s="22" t="s">
        <v>432</v>
      </c>
      <c r="B2781" s="23" t="s">
        <v>434</v>
      </c>
      <c r="C2781" s="23" t="s">
        <v>447</v>
      </c>
      <c r="D2781" s="23" t="s">
        <v>1969</v>
      </c>
      <c r="I2781" s="20" t="e">
        <f t="shared" si="43"/>
        <v>#N/A</v>
      </c>
      <c r="J2781" t="str">
        <f t="array" ref="J2781">IFERROR(INDEX($D$2:$D$3093, SMALL(IF($I$2:$I$3093 = 1, ROW($I$2:$I$3093) - ROW($I$2) + 1), ROWS($I$2:$I2781))), "")</f>
        <v/>
      </c>
      <c r="K2781" s="23"/>
    </row>
    <row r="2782" spans="1:11">
      <c r="A2782" s="22" t="s">
        <v>430</v>
      </c>
      <c r="B2782" s="23" t="s">
        <v>433</v>
      </c>
      <c r="C2782" s="23" t="s">
        <v>593</v>
      </c>
      <c r="D2782" s="23" t="s">
        <v>1747</v>
      </c>
      <c r="I2782" s="20" t="e">
        <f t="shared" si="43"/>
        <v>#N/A</v>
      </c>
      <c r="J2782" t="str">
        <f t="array" ref="J2782">IFERROR(INDEX($D$2:$D$3093, SMALL(IF($I$2:$I$3093 = 1, ROW($I$2:$I$3093) - ROW($I$2) + 1), ROWS($I$2:$I2782))), "")</f>
        <v/>
      </c>
      <c r="K2782" s="23"/>
    </row>
    <row r="2783" spans="1:11">
      <c r="A2783" s="22" t="s">
        <v>434</v>
      </c>
      <c r="B2783" s="23" t="s">
        <v>437</v>
      </c>
      <c r="C2783" s="23" t="s">
        <v>456</v>
      </c>
      <c r="D2783" s="23" t="s">
        <v>2222</v>
      </c>
      <c r="I2783" s="20" t="e">
        <f t="shared" si="43"/>
        <v>#N/A</v>
      </c>
      <c r="J2783" t="str">
        <f t="array" ref="J2783">IFERROR(INDEX($D$2:$D$3093, SMALL(IF($I$2:$I$3093 = 1, ROW($I$2:$I$3093) - ROW($I$2) + 1), ROWS($I$2:$I2783))), "")</f>
        <v/>
      </c>
      <c r="K2783" s="23"/>
    </row>
    <row r="2784" spans="1:11">
      <c r="A2784" s="22" t="s">
        <v>430</v>
      </c>
      <c r="B2784" s="23" t="s">
        <v>433</v>
      </c>
      <c r="C2784" s="23" t="s">
        <v>455</v>
      </c>
      <c r="D2784" s="23" t="s">
        <v>1748</v>
      </c>
      <c r="I2784" s="20" t="e">
        <f t="shared" si="43"/>
        <v>#N/A</v>
      </c>
      <c r="J2784" t="str">
        <f t="array" ref="J2784">IFERROR(INDEX($D$2:$D$3093, SMALL(IF($I$2:$I$3093 = 1, ROW($I$2:$I$3093) - ROW($I$2) + 1), ROWS($I$2:$I2784))), "")</f>
        <v/>
      </c>
      <c r="K2784" s="23"/>
    </row>
    <row r="2785" spans="1:11">
      <c r="A2785" s="22" t="s">
        <v>437</v>
      </c>
      <c r="B2785" s="23" t="s">
        <v>427</v>
      </c>
      <c r="C2785" s="23" t="s">
        <v>450</v>
      </c>
      <c r="D2785" s="23" t="s">
        <v>2507</v>
      </c>
      <c r="I2785" s="20" t="e">
        <f t="shared" si="43"/>
        <v>#N/A</v>
      </c>
      <c r="J2785" t="str">
        <f t="array" ref="J2785">IFERROR(INDEX($D$2:$D$3093, SMALL(IF($I$2:$I$3093 = 1, ROW($I$2:$I$3093) - ROW($I$2) + 1), ROWS($I$2:$I2785))), "")</f>
        <v/>
      </c>
      <c r="K2785" s="23"/>
    </row>
    <row r="2786" spans="1:11">
      <c r="A2786" s="22" t="s">
        <v>430</v>
      </c>
      <c r="B2786" s="23" t="s">
        <v>434</v>
      </c>
      <c r="C2786" s="23" t="s">
        <v>453</v>
      </c>
      <c r="D2786" s="23" t="s">
        <v>1764</v>
      </c>
      <c r="I2786" s="20" t="e">
        <f t="shared" si="43"/>
        <v>#N/A</v>
      </c>
      <c r="J2786" t="str">
        <f t="array" ref="J2786">IFERROR(INDEX($D$2:$D$3093, SMALL(IF($I$2:$I$3093 = 1, ROW($I$2:$I$3093) - ROW($I$2) + 1), ROWS($I$2:$I2786))), "")</f>
        <v/>
      </c>
      <c r="K2786" s="23"/>
    </row>
    <row r="2787" spans="1:11">
      <c r="A2787" s="22" t="s">
        <v>533</v>
      </c>
      <c r="B2787" s="23" t="s">
        <v>433</v>
      </c>
      <c r="C2787" s="23" t="s">
        <v>461</v>
      </c>
      <c r="D2787" s="23" t="s">
        <v>1217</v>
      </c>
      <c r="I2787" s="20" t="e">
        <f t="shared" si="43"/>
        <v>#N/A</v>
      </c>
      <c r="J2787" t="str">
        <f t="array" ref="J2787">IFERROR(INDEX($D$2:$D$3093, SMALL(IF($I$2:$I$3093 = 1, ROW($I$2:$I$3093) - ROW($I$2) + 1), ROWS($I$2:$I2787))), "")</f>
        <v/>
      </c>
      <c r="K2787" s="23"/>
    </row>
    <row r="2788" spans="1:11">
      <c r="A2788" s="22" t="s">
        <v>438</v>
      </c>
      <c r="B2788" s="23" t="s">
        <v>425</v>
      </c>
      <c r="C2788" s="23" t="s">
        <v>475</v>
      </c>
      <c r="D2788" s="23" t="s">
        <v>2641</v>
      </c>
      <c r="I2788" s="20" t="e">
        <f t="shared" si="43"/>
        <v>#N/A</v>
      </c>
      <c r="J2788" t="str">
        <f t="array" ref="J2788">IFERROR(INDEX($D$2:$D$3093, SMALL(IF($I$2:$I$3093 = 1, ROW($I$2:$I$3093) - ROW($I$2) + 1), ROWS($I$2:$I2788))), "")</f>
        <v/>
      </c>
      <c r="K2788" s="23"/>
    </row>
    <row r="2789" spans="1:11">
      <c r="A2789" s="22" t="s">
        <v>423</v>
      </c>
      <c r="B2789" s="23" t="s">
        <v>423</v>
      </c>
      <c r="C2789" s="23" t="s">
        <v>446</v>
      </c>
      <c r="D2789" s="23" t="s">
        <v>528</v>
      </c>
      <c r="I2789" s="20" t="e">
        <f t="shared" si="43"/>
        <v>#N/A</v>
      </c>
      <c r="J2789" t="str">
        <f t="array" ref="J2789">IFERROR(INDEX($D$2:$D$3093, SMALL(IF($I$2:$I$3093 = 1, ROW($I$2:$I$3093) - ROW($I$2) + 1), ROWS($I$2:$I2789))), "")</f>
        <v/>
      </c>
      <c r="K2789" s="23"/>
    </row>
    <row r="2790" spans="1:11">
      <c r="A2790" s="22" t="s">
        <v>439</v>
      </c>
      <c r="B2790" s="23" t="s">
        <v>435</v>
      </c>
      <c r="C2790" s="23" t="s">
        <v>433</v>
      </c>
      <c r="D2790" s="23" t="s">
        <v>2877</v>
      </c>
      <c r="I2790" s="20" t="e">
        <f t="shared" si="43"/>
        <v>#N/A</v>
      </c>
      <c r="J2790" t="str">
        <f t="array" ref="J2790">IFERROR(INDEX($D$2:$D$3093, SMALL(IF($I$2:$I$3093 = 1, ROW($I$2:$I$3093) - ROW($I$2) + 1), ROWS($I$2:$I2790))), "")</f>
        <v/>
      </c>
      <c r="K2790" s="23"/>
    </row>
    <row r="2791" spans="1:11">
      <c r="A2791" s="22" t="s">
        <v>439</v>
      </c>
      <c r="B2791" s="23" t="s">
        <v>436</v>
      </c>
      <c r="C2791" s="23" t="s">
        <v>437</v>
      </c>
      <c r="D2791" s="23" t="s">
        <v>2887</v>
      </c>
      <c r="I2791" s="20" t="e">
        <f t="shared" si="43"/>
        <v>#N/A</v>
      </c>
      <c r="J2791" t="str">
        <f t="array" ref="J2791">IFERROR(INDEX($D$2:$D$3093, SMALL(IF($I$2:$I$3093 = 1, ROW($I$2:$I$3093) - ROW($I$2) + 1), ROWS($I$2:$I2791))), "")</f>
        <v/>
      </c>
      <c r="K2791" s="23"/>
    </row>
    <row r="2792" spans="1:11">
      <c r="A2792" s="22" t="s">
        <v>424</v>
      </c>
      <c r="B2792" s="23" t="s">
        <v>426</v>
      </c>
      <c r="C2792" s="23" t="s">
        <v>445</v>
      </c>
      <c r="D2792" s="23" t="s">
        <v>667</v>
      </c>
      <c r="I2792" s="20" t="e">
        <f t="shared" si="43"/>
        <v>#N/A</v>
      </c>
      <c r="J2792" t="str">
        <f t="array" ref="J2792">IFERROR(INDEX($D$2:$D$3093, SMALL(IF($I$2:$I$3093 = 1, ROW($I$2:$I$3093) - ROW($I$2) + 1), ROWS($I$2:$I2792))), "")</f>
        <v/>
      </c>
      <c r="K2792" s="23"/>
    </row>
    <row r="2793" spans="1:11">
      <c r="A2793" s="22" t="s">
        <v>423</v>
      </c>
      <c r="B2793" s="23" t="s">
        <v>423</v>
      </c>
      <c r="C2793" s="23" t="s">
        <v>447</v>
      </c>
      <c r="D2793" s="23" t="s">
        <v>529</v>
      </c>
      <c r="I2793" s="20" t="e">
        <f t="shared" si="43"/>
        <v>#N/A</v>
      </c>
      <c r="J2793" t="str">
        <f t="array" ref="J2793">IFERROR(INDEX($D$2:$D$3093, SMALL(IF($I$2:$I$3093 = 1, ROW($I$2:$I$3093) - ROW($I$2) + 1), ROWS($I$2:$I2793))), "")</f>
        <v/>
      </c>
      <c r="K2793" s="23"/>
    </row>
    <row r="2794" spans="1:11">
      <c r="A2794" s="22" t="s">
        <v>437</v>
      </c>
      <c r="B2794" s="23" t="s">
        <v>533</v>
      </c>
      <c r="C2794" s="23" t="s">
        <v>873</v>
      </c>
      <c r="D2794" s="23" t="s">
        <v>2481</v>
      </c>
      <c r="I2794" s="20" t="e">
        <f t="shared" si="43"/>
        <v>#N/A</v>
      </c>
      <c r="J2794" t="str">
        <f t="array" ref="J2794">IFERROR(INDEX($D$2:$D$3093, SMALL(IF($I$2:$I$3093 = 1, ROW($I$2:$I$3093) - ROW($I$2) + 1), ROWS($I$2:$I2794))), "")</f>
        <v/>
      </c>
      <c r="K2794" s="23"/>
    </row>
    <row r="2795" spans="1:11">
      <c r="A2795" s="22" t="s">
        <v>427</v>
      </c>
      <c r="B2795" s="23" t="s">
        <v>425</v>
      </c>
      <c r="C2795" s="23" t="s">
        <v>460</v>
      </c>
      <c r="D2795" s="23" t="s">
        <v>1369</v>
      </c>
      <c r="I2795" s="20" t="e">
        <f t="shared" si="43"/>
        <v>#N/A</v>
      </c>
      <c r="J2795" t="str">
        <f t="array" ref="J2795">IFERROR(INDEX($D$2:$D$3093, SMALL(IF($I$2:$I$3093 = 1, ROW($I$2:$I$3093) - ROW($I$2) + 1), ROWS($I$2:$I2795))), "")</f>
        <v/>
      </c>
      <c r="K2795" s="23"/>
    </row>
    <row r="2796" spans="1:11">
      <c r="A2796" s="22" t="s">
        <v>434</v>
      </c>
      <c r="B2796" s="23" t="s">
        <v>425</v>
      </c>
      <c r="C2796" s="23" t="s">
        <v>458</v>
      </c>
      <c r="D2796" s="23" t="s">
        <v>2084</v>
      </c>
      <c r="I2796" s="20" t="e">
        <f t="shared" si="43"/>
        <v>#N/A</v>
      </c>
      <c r="J2796" t="str">
        <f t="array" ref="J2796">IFERROR(INDEX($D$2:$D$3093, SMALL(IF($I$2:$I$3093 = 1, ROW($I$2:$I$3093) - ROW($I$2) + 1), ROWS($I$2:$I2796))), "")</f>
        <v/>
      </c>
      <c r="K2796" s="23"/>
    </row>
    <row r="2797" spans="1:11">
      <c r="A2797" s="22" t="s">
        <v>533</v>
      </c>
      <c r="B2797" s="23" t="s">
        <v>430</v>
      </c>
      <c r="C2797" s="23" t="s">
        <v>442</v>
      </c>
      <c r="D2797" s="23" t="s">
        <v>1175</v>
      </c>
      <c r="I2797" s="20" t="e">
        <f t="shared" si="43"/>
        <v>#N/A</v>
      </c>
      <c r="J2797" t="str">
        <f t="array" ref="J2797">IFERROR(INDEX($D$2:$D$3093, SMALL(IF($I$2:$I$3093 = 1, ROW($I$2:$I$3093) - ROW($I$2) + 1), ROWS($I$2:$I2797))), "")</f>
        <v/>
      </c>
      <c r="K2797" s="23"/>
    </row>
    <row r="2798" spans="1:11">
      <c r="A2798" s="22" t="s">
        <v>423</v>
      </c>
      <c r="B2798" s="23" t="s">
        <v>439</v>
      </c>
      <c r="C2798" s="23" t="s">
        <v>435</v>
      </c>
      <c r="D2798" s="23" t="s">
        <v>640</v>
      </c>
      <c r="I2798" s="20" t="e">
        <f t="shared" si="43"/>
        <v>#N/A</v>
      </c>
      <c r="J2798" t="str">
        <f t="array" ref="J2798">IFERROR(INDEX($D$2:$D$3093, SMALL(IF($I$2:$I$3093 = 1, ROW($I$2:$I$3093) - ROW($I$2) + 1), ROWS($I$2:$I2798))), "")</f>
        <v/>
      </c>
      <c r="K2798" s="23"/>
    </row>
    <row r="2799" spans="1:11">
      <c r="A2799" s="22" t="s">
        <v>425</v>
      </c>
      <c r="B2799" s="23" t="s">
        <v>434</v>
      </c>
      <c r="C2799" s="23" t="s">
        <v>482</v>
      </c>
      <c r="D2799" s="23" t="s">
        <v>1017</v>
      </c>
      <c r="I2799" s="20" t="e">
        <f t="shared" si="43"/>
        <v>#N/A</v>
      </c>
      <c r="J2799" t="str">
        <f t="array" ref="J2799">IFERROR(INDEX($D$2:$D$3093, SMALL(IF($I$2:$I$3093 = 1, ROW($I$2:$I$3093) - ROW($I$2) + 1), ROWS($I$2:$I2799))), "")</f>
        <v/>
      </c>
      <c r="K2799" s="23"/>
    </row>
    <row r="2800" spans="1:11">
      <c r="A2800" s="22" t="s">
        <v>425</v>
      </c>
      <c r="B2800" s="23" t="s">
        <v>433</v>
      </c>
      <c r="C2800" s="23" t="s">
        <v>474</v>
      </c>
      <c r="D2800" s="23" t="s">
        <v>989</v>
      </c>
      <c r="I2800" s="20" t="e">
        <f t="shared" si="43"/>
        <v>#N/A</v>
      </c>
      <c r="J2800" t="str">
        <f t="array" ref="J2800">IFERROR(INDEX($D$2:$D$3093, SMALL(IF($I$2:$I$3093 = 1, ROW($I$2:$I$3093) - ROW($I$2) + 1), ROWS($I$2:$I2800))), "")</f>
        <v/>
      </c>
      <c r="K2800" s="23"/>
    </row>
    <row r="2801" spans="1:11">
      <c r="A2801" s="22" t="s">
        <v>533</v>
      </c>
      <c r="B2801" s="23" t="s">
        <v>432</v>
      </c>
      <c r="C2801" s="23" t="s">
        <v>438</v>
      </c>
      <c r="D2801" s="23" t="s">
        <v>1197</v>
      </c>
      <c r="I2801" s="20" t="e">
        <f t="shared" si="43"/>
        <v>#N/A</v>
      </c>
      <c r="J2801" t="str">
        <f t="array" ref="J2801">IFERROR(INDEX($D$2:$D$3093, SMALL(IF($I$2:$I$3093 = 1, ROW($I$2:$I$3093) - ROW($I$2) + 1), ROWS($I$2:$I2801))), "")</f>
        <v/>
      </c>
      <c r="K2801" s="23"/>
    </row>
    <row r="2802" spans="1:11">
      <c r="A2802" s="22" t="s">
        <v>438</v>
      </c>
      <c r="B2802" s="23" t="s">
        <v>423</v>
      </c>
      <c r="C2802" s="23" t="s">
        <v>444</v>
      </c>
      <c r="D2802" s="23" t="s">
        <v>2600</v>
      </c>
      <c r="I2802" s="20" t="e">
        <f t="shared" si="43"/>
        <v>#N/A</v>
      </c>
      <c r="J2802" t="str">
        <f t="array" ref="J2802">IFERROR(INDEX($D$2:$D$3093, SMALL(IF($I$2:$I$3093 = 1, ROW($I$2:$I$3093) - ROW($I$2) + 1), ROWS($I$2:$I2802))), "")</f>
        <v/>
      </c>
      <c r="K2802" s="23"/>
    </row>
    <row r="2803" spans="1:11">
      <c r="A2803" s="22" t="s">
        <v>426</v>
      </c>
      <c r="B2803" s="23" t="s">
        <v>533</v>
      </c>
      <c r="C2803" s="23" t="s">
        <v>456</v>
      </c>
      <c r="D2803" s="23" t="s">
        <v>1281</v>
      </c>
      <c r="I2803" s="20" t="e">
        <f t="shared" si="43"/>
        <v>#N/A</v>
      </c>
      <c r="J2803" t="str">
        <f t="array" ref="J2803">IFERROR(INDEX($D$2:$D$3093, SMALL(IF($I$2:$I$3093 = 1, ROW($I$2:$I$3093) - ROW($I$2) + 1), ROWS($I$2:$I2803))), "")</f>
        <v/>
      </c>
      <c r="K2803" s="23"/>
    </row>
    <row r="2804" spans="1:11">
      <c r="A2804" s="22" t="s">
        <v>430</v>
      </c>
      <c r="B2804" s="23" t="s">
        <v>434</v>
      </c>
      <c r="C2804" s="23" t="s">
        <v>454</v>
      </c>
      <c r="D2804" s="23" t="s">
        <v>1765</v>
      </c>
      <c r="I2804" s="20" t="e">
        <f t="shared" si="43"/>
        <v>#N/A</v>
      </c>
      <c r="J2804" t="str">
        <f t="array" ref="J2804">IFERROR(INDEX($D$2:$D$3093, SMALL(IF($I$2:$I$3093 = 1, ROW($I$2:$I$3093) - ROW($I$2) + 1), ROWS($I$2:$I2804))), "")</f>
        <v/>
      </c>
      <c r="K2804" s="23"/>
    </row>
    <row r="2805" spans="1:11">
      <c r="A2805" s="22" t="s">
        <v>430</v>
      </c>
      <c r="B2805" s="23" t="s">
        <v>430</v>
      </c>
      <c r="C2805" s="23" t="s">
        <v>440</v>
      </c>
      <c r="D2805" s="23" t="s">
        <v>1691</v>
      </c>
      <c r="I2805" s="20" t="e">
        <f t="shared" si="43"/>
        <v>#N/A</v>
      </c>
      <c r="J2805" t="str">
        <f t="array" ref="J2805">IFERROR(INDEX($D$2:$D$3093, SMALL(IF($I$2:$I$3093 = 1, ROW($I$2:$I$3093) - ROW($I$2) + 1), ROWS($I$2:$I2805))), "")</f>
        <v/>
      </c>
      <c r="K2805" s="23"/>
    </row>
    <row r="2806" spans="1:11">
      <c r="A2806" s="22" t="s">
        <v>426</v>
      </c>
      <c r="B2806" s="23" t="s">
        <v>425</v>
      </c>
      <c r="C2806" s="23" t="s">
        <v>458</v>
      </c>
      <c r="D2806" s="23" t="s">
        <v>1259</v>
      </c>
      <c r="I2806" s="20" t="e">
        <f t="shared" si="43"/>
        <v>#N/A</v>
      </c>
      <c r="J2806" t="str">
        <f t="array" ref="J2806">IFERROR(INDEX($D$2:$D$3093, SMALL(IF($I$2:$I$3093 = 1, ROW($I$2:$I$3093) - ROW($I$2) + 1), ROWS($I$2:$I2806))), "")</f>
        <v/>
      </c>
      <c r="K2806" s="23"/>
    </row>
    <row r="2807" spans="1:11">
      <c r="A2807" s="22" t="s">
        <v>437</v>
      </c>
      <c r="B2807" s="23" t="s">
        <v>429</v>
      </c>
      <c r="C2807" s="23" t="s">
        <v>441</v>
      </c>
      <c r="D2807" s="23" t="s">
        <v>2552</v>
      </c>
      <c r="I2807" s="20" t="e">
        <f t="shared" si="43"/>
        <v>#N/A</v>
      </c>
      <c r="J2807" t="str">
        <f t="array" ref="J2807">IFERROR(INDEX($D$2:$D$3093, SMALL(IF($I$2:$I$3093 = 1, ROW($I$2:$I$3093) - ROW($I$2) + 1), ROWS($I$2:$I2807))), "")</f>
        <v/>
      </c>
      <c r="K2807" s="23"/>
    </row>
    <row r="2808" spans="1:11">
      <c r="A2808" s="22" t="s">
        <v>533</v>
      </c>
      <c r="B2808" s="23" t="s">
        <v>431</v>
      </c>
      <c r="C2808" s="23" t="s">
        <v>443</v>
      </c>
      <c r="D2808" s="23" t="s">
        <v>1187</v>
      </c>
      <c r="I2808" s="20" t="e">
        <f t="shared" si="43"/>
        <v>#N/A</v>
      </c>
      <c r="J2808" t="str">
        <f t="array" ref="J2808">IFERROR(INDEX($D$2:$D$3093, SMALL(IF($I$2:$I$3093 = 1, ROW($I$2:$I$3093) - ROW($I$2) + 1), ROWS($I$2:$I2808))), "")</f>
        <v/>
      </c>
      <c r="K2808" s="23"/>
    </row>
    <row r="2809" spans="1:11">
      <c r="A2809" s="22" t="s">
        <v>425</v>
      </c>
      <c r="B2809" s="23" t="s">
        <v>426</v>
      </c>
      <c r="C2809" s="23" t="s">
        <v>448</v>
      </c>
      <c r="D2809" s="23" t="s">
        <v>848</v>
      </c>
      <c r="I2809" s="20" t="e">
        <f t="shared" si="43"/>
        <v>#N/A</v>
      </c>
      <c r="J2809" t="str">
        <f t="array" ref="J2809">IFERROR(INDEX($D$2:$D$3093, SMALL(IF($I$2:$I$3093 = 1, ROW($I$2:$I$3093) - ROW($I$2) + 1), ROWS($I$2:$I2809))), "")</f>
        <v/>
      </c>
      <c r="K2809" s="23"/>
    </row>
    <row r="2810" spans="1:11">
      <c r="A2810" s="22" t="s">
        <v>437</v>
      </c>
      <c r="B2810" s="23" t="s">
        <v>424</v>
      </c>
      <c r="C2810" s="23" t="s">
        <v>446</v>
      </c>
      <c r="D2810" s="23" t="s">
        <v>2450</v>
      </c>
      <c r="I2810" s="20" t="e">
        <f t="shared" si="43"/>
        <v>#N/A</v>
      </c>
      <c r="J2810" t="str">
        <f t="array" ref="J2810">IFERROR(INDEX($D$2:$D$3093, SMALL(IF($I$2:$I$3093 = 1, ROW($I$2:$I$3093) - ROW($I$2) + 1), ROWS($I$2:$I2810))), "")</f>
        <v/>
      </c>
      <c r="K2810" s="23"/>
    </row>
    <row r="2811" spans="1:11">
      <c r="A2811" s="22" t="s">
        <v>432</v>
      </c>
      <c r="B2811" s="23" t="s">
        <v>430</v>
      </c>
      <c r="C2811" s="23" t="s">
        <v>443</v>
      </c>
      <c r="D2811" s="23" t="s">
        <v>1939</v>
      </c>
      <c r="I2811" s="20" t="e">
        <f t="shared" si="43"/>
        <v>#N/A</v>
      </c>
      <c r="J2811" t="str">
        <f t="array" ref="J2811">IFERROR(INDEX($D$2:$D$3093, SMALL(IF($I$2:$I$3093 = 1, ROW($I$2:$I$3093) - ROW($I$2) + 1), ROWS($I$2:$I2811))), "")</f>
        <v/>
      </c>
      <c r="K2811" s="23"/>
    </row>
    <row r="2812" spans="1:11">
      <c r="A2812" s="22" t="s">
        <v>438</v>
      </c>
      <c r="B2812" s="23" t="s">
        <v>427</v>
      </c>
      <c r="C2812" s="23" t="s">
        <v>460</v>
      </c>
      <c r="D2812" s="23" t="s">
        <v>2668</v>
      </c>
      <c r="I2812" s="20" t="e">
        <f t="shared" si="43"/>
        <v>#N/A</v>
      </c>
      <c r="J2812" t="str">
        <f t="array" ref="J2812">IFERROR(INDEX($D$2:$D$3093, SMALL(IF($I$2:$I$3093 = 1, ROW($I$2:$I$3093) - ROW($I$2) + 1), ROWS($I$2:$I2812))), "")</f>
        <v/>
      </c>
      <c r="K2812" s="23"/>
    </row>
    <row r="2813" spans="1:11">
      <c r="A2813" s="22" t="s">
        <v>425</v>
      </c>
      <c r="B2813" s="23" t="s">
        <v>432</v>
      </c>
      <c r="C2813" s="23" t="s">
        <v>447</v>
      </c>
      <c r="D2813" s="23" t="s">
        <v>958</v>
      </c>
      <c r="I2813" s="20" t="e">
        <f t="shared" si="43"/>
        <v>#N/A</v>
      </c>
      <c r="J2813" t="str">
        <f t="array" ref="J2813">IFERROR(INDEX($D$2:$D$3093, SMALL(IF($I$2:$I$3093 = 1, ROW($I$2:$I$3093) - ROW($I$2) + 1), ROWS($I$2:$I2813))), "")</f>
        <v/>
      </c>
      <c r="K2813" s="23"/>
    </row>
    <row r="2814" spans="1:11">
      <c r="A2814" s="22" t="s">
        <v>425</v>
      </c>
      <c r="B2814" s="23" t="s">
        <v>430</v>
      </c>
      <c r="C2814" s="23" t="s">
        <v>455</v>
      </c>
      <c r="D2814" s="23" t="s">
        <v>937</v>
      </c>
      <c r="I2814" s="20" t="e">
        <f t="shared" si="43"/>
        <v>#N/A</v>
      </c>
      <c r="J2814" t="str">
        <f t="array" ref="J2814">IFERROR(INDEX($D$2:$D$3093, SMALL(IF($I$2:$I$3093 = 1, ROW($I$2:$I$3093) - ROW($I$2) + 1), ROWS($I$2:$I2814))), "")</f>
        <v/>
      </c>
      <c r="K2814" s="23"/>
    </row>
    <row r="2815" spans="1:11">
      <c r="A2815" s="22" t="s">
        <v>438</v>
      </c>
      <c r="B2815" s="23" t="s">
        <v>427</v>
      </c>
      <c r="C2815" s="23" t="s">
        <v>461</v>
      </c>
      <c r="D2815" s="23" t="s">
        <v>2669</v>
      </c>
      <c r="I2815" s="20" t="e">
        <f t="shared" si="43"/>
        <v>#N/A</v>
      </c>
      <c r="J2815" t="str">
        <f t="array" ref="J2815">IFERROR(INDEX($D$2:$D$3093, SMALL(IF($I$2:$I$3093 = 1, ROW($I$2:$I$3093) - ROW($I$2) + 1), ROWS($I$2:$I2815))), "")</f>
        <v/>
      </c>
      <c r="K2815" s="23"/>
    </row>
    <row r="2816" spans="1:11">
      <c r="A2816" s="22" t="s">
        <v>437</v>
      </c>
      <c r="B2816" s="23" t="s">
        <v>430</v>
      </c>
      <c r="C2816" s="23" t="s">
        <v>1059</v>
      </c>
      <c r="D2816" s="23" t="s">
        <v>2578</v>
      </c>
      <c r="I2816" s="20" t="e">
        <f t="shared" si="43"/>
        <v>#N/A</v>
      </c>
      <c r="J2816" t="str">
        <f t="array" ref="J2816">IFERROR(INDEX($D$2:$D$3093, SMALL(IF($I$2:$I$3093 = 1, ROW($I$2:$I$3093) - ROW($I$2) + 1), ROWS($I$2:$I2816))), "")</f>
        <v/>
      </c>
      <c r="K2816" s="23"/>
    </row>
    <row r="2817" spans="1:11">
      <c r="A2817" s="22" t="s">
        <v>425</v>
      </c>
      <c r="B2817" s="23" t="s">
        <v>424</v>
      </c>
      <c r="C2817" s="23" t="s">
        <v>783</v>
      </c>
      <c r="D2817" s="23" t="s">
        <v>784</v>
      </c>
      <c r="I2817" s="20" t="e">
        <f t="shared" si="43"/>
        <v>#N/A</v>
      </c>
      <c r="J2817" t="str">
        <f t="array" ref="J2817">IFERROR(INDEX($D$2:$D$3093, SMALL(IF($I$2:$I$3093 = 1, ROW($I$2:$I$3093) - ROW($I$2) + 1), ROWS($I$2:$I2817))), "")</f>
        <v/>
      </c>
      <c r="K2817" s="23"/>
    </row>
    <row r="2818" spans="1:11">
      <c r="A2818" s="22" t="s">
        <v>430</v>
      </c>
      <c r="B2818" s="23" t="s">
        <v>433</v>
      </c>
      <c r="C2818" s="23" t="s">
        <v>456</v>
      </c>
      <c r="D2818" s="23" t="s">
        <v>1749</v>
      </c>
      <c r="I2818" s="20" t="e">
        <f t="shared" si="43"/>
        <v>#N/A</v>
      </c>
      <c r="J2818" t="str">
        <f t="array" ref="J2818">IFERROR(INDEX($D$2:$D$3093, SMALL(IF($I$2:$I$3093 = 1, ROW($I$2:$I$3093) - ROW($I$2) + 1), ROWS($I$2:$I2818))), "")</f>
        <v/>
      </c>
      <c r="K2818" s="23"/>
    </row>
    <row r="2819" spans="1:11">
      <c r="A2819" s="22" t="s">
        <v>437</v>
      </c>
      <c r="B2819" s="23" t="s">
        <v>427</v>
      </c>
      <c r="C2819" s="23" t="s">
        <v>451</v>
      </c>
      <c r="D2819" s="23" t="s">
        <v>2508</v>
      </c>
      <c r="I2819" s="20" t="e">
        <f t="shared" ref="I2819:I2882" si="44">IF(AND(A2819=$G$6, B2819=$G$5), 1, 0)</f>
        <v>#N/A</v>
      </c>
      <c r="J2819" t="str">
        <f t="array" ref="J2819">IFERROR(INDEX($D$2:$D$3093, SMALL(IF($I$2:$I$3093 = 1, ROW($I$2:$I$3093) - ROW($I$2) + 1), ROWS($I$2:$I2819))), "")</f>
        <v/>
      </c>
      <c r="K2819" s="23"/>
    </row>
    <row r="2820" spans="1:11">
      <c r="A2820" s="22" t="s">
        <v>423</v>
      </c>
      <c r="B2820" s="23" t="s">
        <v>440</v>
      </c>
      <c r="C2820" s="23" t="s">
        <v>431</v>
      </c>
      <c r="D2820" s="23" t="s">
        <v>646</v>
      </c>
      <c r="I2820" s="20" t="e">
        <f t="shared" si="44"/>
        <v>#N/A</v>
      </c>
      <c r="J2820" t="str">
        <f t="array" ref="J2820">IFERROR(INDEX($D$2:$D$3093, SMALL(IF($I$2:$I$3093 = 1, ROW($I$2:$I$3093) - ROW($I$2) + 1), ROWS($I$2:$I2820))), "")</f>
        <v/>
      </c>
      <c r="K2820" s="23"/>
    </row>
    <row r="2821" spans="1:11">
      <c r="A2821" s="22" t="s">
        <v>434</v>
      </c>
      <c r="B2821" s="23" t="s">
        <v>425</v>
      </c>
      <c r="C2821" s="23" t="s">
        <v>459</v>
      </c>
      <c r="D2821" s="23" t="s">
        <v>2085</v>
      </c>
      <c r="I2821" s="20" t="e">
        <f t="shared" si="44"/>
        <v>#N/A</v>
      </c>
      <c r="J2821" t="str">
        <f t="array" ref="J2821">IFERROR(INDEX($D$2:$D$3093, SMALL(IF($I$2:$I$3093 = 1, ROW($I$2:$I$3093) - ROW($I$2) + 1), ROWS($I$2:$I2821))), "")</f>
        <v/>
      </c>
      <c r="K2821" s="23"/>
    </row>
    <row r="2822" spans="1:11">
      <c r="A2822" s="22" t="s">
        <v>427</v>
      </c>
      <c r="B2822" s="23" t="s">
        <v>423</v>
      </c>
      <c r="C2822" s="23" t="s">
        <v>443</v>
      </c>
      <c r="D2822" s="23" t="s">
        <v>1338</v>
      </c>
      <c r="I2822" s="20" t="e">
        <f t="shared" si="44"/>
        <v>#N/A</v>
      </c>
      <c r="J2822" t="str">
        <f t="array" ref="J2822">IFERROR(INDEX($D$2:$D$3093, SMALL(IF($I$2:$I$3093 = 1, ROW($I$2:$I$3093) - ROW($I$2) + 1), ROWS($I$2:$I2822))), "")</f>
        <v/>
      </c>
      <c r="K2822" s="23"/>
    </row>
    <row r="2823" spans="1:11">
      <c r="A2823" s="22" t="s">
        <v>439</v>
      </c>
      <c r="B2823" s="23" t="s">
        <v>432</v>
      </c>
      <c r="C2823" s="23" t="s">
        <v>436</v>
      </c>
      <c r="D2823" s="23" t="s">
        <v>2856</v>
      </c>
      <c r="I2823" s="20" t="e">
        <f t="shared" si="44"/>
        <v>#N/A</v>
      </c>
      <c r="J2823" t="str">
        <f t="array" ref="J2823">IFERROR(INDEX($D$2:$D$3093, SMALL(IF($I$2:$I$3093 = 1, ROW($I$2:$I$3093) - ROW($I$2) + 1), ROWS($I$2:$I2823))), "")</f>
        <v/>
      </c>
      <c r="K2823" s="23"/>
    </row>
    <row r="2824" spans="1:11">
      <c r="A2824" s="22" t="s">
        <v>425</v>
      </c>
      <c r="B2824" s="23" t="s">
        <v>424</v>
      </c>
      <c r="C2824" s="23" t="s">
        <v>785</v>
      </c>
      <c r="D2824" s="23" t="s">
        <v>786</v>
      </c>
      <c r="I2824" s="20" t="e">
        <f t="shared" si="44"/>
        <v>#N/A</v>
      </c>
      <c r="J2824" t="str">
        <f t="array" ref="J2824">IFERROR(INDEX($D$2:$D$3093, SMALL(IF($I$2:$I$3093 = 1, ROW($I$2:$I$3093) - ROW($I$2) + 1), ROWS($I$2:$I2824))), "")</f>
        <v/>
      </c>
      <c r="K2824" s="23"/>
    </row>
    <row r="2825" spans="1:11">
      <c r="A2825" s="22" t="s">
        <v>437</v>
      </c>
      <c r="B2825" s="23" t="s">
        <v>425</v>
      </c>
      <c r="C2825" s="23" t="s">
        <v>444</v>
      </c>
      <c r="D2825" s="23" t="s">
        <v>2460</v>
      </c>
      <c r="I2825" s="20" t="e">
        <f t="shared" si="44"/>
        <v>#N/A</v>
      </c>
      <c r="J2825" t="str">
        <f t="array" ref="J2825">IFERROR(INDEX($D$2:$D$3093, SMALL(IF($I$2:$I$3093 = 1, ROW($I$2:$I$3093) - ROW($I$2) + 1), ROWS($I$2:$I2825))), "")</f>
        <v/>
      </c>
      <c r="K2825" s="23"/>
    </row>
    <row r="2826" spans="1:11">
      <c r="A2826" s="22" t="s">
        <v>533</v>
      </c>
      <c r="B2826" s="23" t="s">
        <v>431</v>
      </c>
      <c r="C2826" s="23" t="s">
        <v>444</v>
      </c>
      <c r="D2826" s="23" t="s">
        <v>1188</v>
      </c>
      <c r="I2826" s="20" t="e">
        <f t="shared" si="44"/>
        <v>#N/A</v>
      </c>
      <c r="J2826" t="str">
        <f t="array" ref="J2826">IFERROR(INDEX($D$2:$D$3093, SMALL(IF($I$2:$I$3093 = 1, ROW($I$2:$I$3093) - ROW($I$2) + 1), ROWS($I$2:$I2826))), "")</f>
        <v/>
      </c>
      <c r="K2826" s="23"/>
    </row>
    <row r="2827" spans="1:11">
      <c r="A2827" s="22" t="s">
        <v>430</v>
      </c>
      <c r="B2827" s="23" t="s">
        <v>434</v>
      </c>
      <c r="C2827" s="23" t="s">
        <v>593</v>
      </c>
      <c r="D2827" s="23" t="s">
        <v>1766</v>
      </c>
      <c r="I2827" s="20" t="e">
        <f t="shared" si="44"/>
        <v>#N/A</v>
      </c>
      <c r="J2827" t="str">
        <f t="array" ref="J2827">IFERROR(INDEX($D$2:$D$3093, SMALL(IF($I$2:$I$3093 = 1, ROW($I$2:$I$3093) - ROW($I$2) + 1), ROWS($I$2:$I2827))), "")</f>
        <v/>
      </c>
      <c r="K2827" s="23"/>
    </row>
    <row r="2828" spans="1:11">
      <c r="A2828" s="22" t="s">
        <v>434</v>
      </c>
      <c r="B2828" s="23" t="s">
        <v>425</v>
      </c>
      <c r="C2828" s="23" t="s">
        <v>873</v>
      </c>
      <c r="D2828" s="23" t="s">
        <v>2086</v>
      </c>
      <c r="I2828" s="20" t="e">
        <f t="shared" si="44"/>
        <v>#N/A</v>
      </c>
      <c r="J2828" t="str">
        <f t="array" ref="J2828">IFERROR(INDEX($D$2:$D$3093, SMALL(IF($I$2:$I$3093 = 1, ROW($I$2:$I$3093) - ROW($I$2) + 1), ROWS($I$2:$I2828))), "")</f>
        <v/>
      </c>
      <c r="K2828" s="23"/>
    </row>
    <row r="2829" spans="1:11">
      <c r="A2829" s="22" t="s">
        <v>434</v>
      </c>
      <c r="B2829" s="23" t="s">
        <v>423</v>
      </c>
      <c r="C2829" s="23" t="s">
        <v>1059</v>
      </c>
      <c r="D2829" s="23" t="s">
        <v>2057</v>
      </c>
      <c r="I2829" s="20" t="e">
        <f t="shared" si="44"/>
        <v>#N/A</v>
      </c>
      <c r="J2829" t="str">
        <f t="array" ref="J2829">IFERROR(INDEX($D$2:$D$3093, SMALL(IF($I$2:$I$3093 = 1, ROW($I$2:$I$3093) - ROW($I$2) + 1), ROWS($I$2:$I2829))), "")</f>
        <v/>
      </c>
      <c r="K2829" s="23"/>
    </row>
    <row r="2830" spans="1:11">
      <c r="A2830" s="22" t="s">
        <v>437</v>
      </c>
      <c r="B2830" s="23" t="s">
        <v>431</v>
      </c>
      <c r="C2830" s="23" t="s">
        <v>440</v>
      </c>
      <c r="D2830" s="23" t="s">
        <v>2589</v>
      </c>
      <c r="I2830" s="20" t="e">
        <f t="shared" si="44"/>
        <v>#N/A</v>
      </c>
      <c r="J2830" t="str">
        <f t="array" ref="J2830">IFERROR(INDEX($D$2:$D$3093, SMALL(IF($I$2:$I$3093 = 1, ROW($I$2:$I$3093) - ROW($I$2) + 1), ROWS($I$2:$I2830))), "")</f>
        <v/>
      </c>
      <c r="K2830" s="23"/>
    </row>
    <row r="2831" spans="1:11">
      <c r="A2831" s="22" t="s">
        <v>425</v>
      </c>
      <c r="B2831" s="23" t="s">
        <v>433</v>
      </c>
      <c r="C2831" s="23" t="s">
        <v>475</v>
      </c>
      <c r="D2831" s="23" t="s">
        <v>990</v>
      </c>
      <c r="I2831" s="20" t="e">
        <f t="shared" si="44"/>
        <v>#N/A</v>
      </c>
      <c r="J2831" t="str">
        <f t="array" ref="J2831">IFERROR(INDEX($D$2:$D$3093, SMALL(IF($I$2:$I$3093 = 1, ROW($I$2:$I$3093) - ROW($I$2) + 1), ROWS($I$2:$I2831))), "")</f>
        <v/>
      </c>
      <c r="K2831" s="23"/>
    </row>
    <row r="2832" spans="1:11">
      <c r="A2832" s="22" t="s">
        <v>439</v>
      </c>
      <c r="B2832" s="23" t="s">
        <v>443</v>
      </c>
      <c r="C2832" s="23" t="s">
        <v>429</v>
      </c>
      <c r="D2832" s="23" t="s">
        <v>2956</v>
      </c>
      <c r="I2832" s="20" t="e">
        <f t="shared" si="44"/>
        <v>#N/A</v>
      </c>
      <c r="J2832" t="str">
        <f t="array" ref="J2832">IFERROR(INDEX($D$2:$D$3093, SMALL(IF($I$2:$I$3093 = 1, ROW($I$2:$I$3093) - ROW($I$2) + 1), ROWS($I$2:$I2832))), "")</f>
        <v/>
      </c>
      <c r="K2832" s="23"/>
    </row>
    <row r="2833" spans="1:11">
      <c r="A2833" s="22" t="s">
        <v>424</v>
      </c>
      <c r="B2833" s="23" t="s">
        <v>434</v>
      </c>
      <c r="C2833" s="23" t="s">
        <v>430</v>
      </c>
      <c r="D2833" s="23" t="s">
        <v>708</v>
      </c>
      <c r="I2833" s="20" t="e">
        <f t="shared" si="44"/>
        <v>#N/A</v>
      </c>
      <c r="J2833" t="str">
        <f t="array" ref="J2833">IFERROR(INDEX($D$2:$D$3093, SMALL(IF($I$2:$I$3093 = 1, ROW($I$2:$I$3093) - ROW($I$2) + 1), ROWS($I$2:$I2833))), "")</f>
        <v/>
      </c>
      <c r="K2833" s="23"/>
    </row>
    <row r="2834" spans="1:11">
      <c r="A2834" s="22" t="s">
        <v>438</v>
      </c>
      <c r="B2834" s="23" t="s">
        <v>435</v>
      </c>
      <c r="C2834" s="23" t="s">
        <v>458</v>
      </c>
      <c r="D2834" s="23" t="s">
        <v>2756</v>
      </c>
      <c r="I2834" s="20" t="e">
        <f t="shared" si="44"/>
        <v>#N/A</v>
      </c>
      <c r="J2834" t="str">
        <f t="array" ref="J2834">IFERROR(INDEX($D$2:$D$3093, SMALL(IF($I$2:$I$3093 = 1, ROW($I$2:$I$3093) - ROW($I$2) + 1), ROWS($I$2:$I2834))), "")</f>
        <v/>
      </c>
      <c r="K2834" s="23"/>
    </row>
    <row r="2835" spans="1:11">
      <c r="A2835" s="22" t="s">
        <v>427</v>
      </c>
      <c r="B2835" s="23" t="s">
        <v>533</v>
      </c>
      <c r="C2835" s="23" t="s">
        <v>434</v>
      </c>
      <c r="D2835" s="23" t="s">
        <v>1376</v>
      </c>
      <c r="I2835" s="20" t="e">
        <f t="shared" si="44"/>
        <v>#N/A</v>
      </c>
      <c r="J2835" t="str">
        <f t="array" ref="J2835">IFERROR(INDEX($D$2:$D$3093, SMALL(IF($I$2:$I$3093 = 1, ROW($I$2:$I$3093) - ROW($I$2) + 1), ROWS($I$2:$I2835))), "")</f>
        <v/>
      </c>
      <c r="K2835" s="23"/>
    </row>
    <row r="2836" spans="1:11">
      <c r="A2836" s="22" t="s">
        <v>439</v>
      </c>
      <c r="B2836" s="23" t="s">
        <v>423</v>
      </c>
      <c r="C2836" s="23" t="s">
        <v>444</v>
      </c>
      <c r="D2836" s="23" t="s">
        <v>2767</v>
      </c>
      <c r="I2836" s="20" t="e">
        <f t="shared" si="44"/>
        <v>#N/A</v>
      </c>
      <c r="J2836" t="str">
        <f t="array" ref="J2836">IFERROR(INDEX($D$2:$D$3093, SMALL(IF($I$2:$I$3093 = 1, ROW($I$2:$I$3093) - ROW($I$2) + 1), ROWS($I$2:$I2836))), "")</f>
        <v/>
      </c>
      <c r="K2836" s="23"/>
    </row>
    <row r="2837" spans="1:11">
      <c r="A2837" s="22" t="s">
        <v>434</v>
      </c>
      <c r="B2837" s="23" t="s">
        <v>425</v>
      </c>
      <c r="C2837" s="23" t="s">
        <v>460</v>
      </c>
      <c r="D2837" s="23" t="s">
        <v>2087</v>
      </c>
      <c r="I2837" s="20" t="e">
        <f t="shared" si="44"/>
        <v>#N/A</v>
      </c>
      <c r="J2837" t="str">
        <f t="array" ref="J2837">IFERROR(INDEX($D$2:$D$3093, SMALL(IF($I$2:$I$3093 = 1, ROW($I$2:$I$3093) - ROW($I$2) + 1), ROWS($I$2:$I2837))), "")</f>
        <v/>
      </c>
      <c r="K2837" s="23"/>
    </row>
    <row r="2838" spans="1:11">
      <c r="A2838" s="22" t="s">
        <v>425</v>
      </c>
      <c r="B2838" s="23" t="s">
        <v>425</v>
      </c>
      <c r="C2838" s="23" t="s">
        <v>494</v>
      </c>
      <c r="D2838" s="23" t="s">
        <v>823</v>
      </c>
      <c r="I2838" s="20" t="e">
        <f t="shared" si="44"/>
        <v>#N/A</v>
      </c>
      <c r="J2838" t="str">
        <f t="array" ref="J2838">IFERROR(INDEX($D$2:$D$3093, SMALL(IF($I$2:$I$3093 = 1, ROW($I$2:$I$3093) - ROW($I$2) + 1), ROWS($I$2:$I2838))), "")</f>
        <v/>
      </c>
      <c r="K2838" s="23"/>
    </row>
    <row r="2839" spans="1:11">
      <c r="A2839" s="22" t="s">
        <v>427</v>
      </c>
      <c r="B2839" s="23" t="s">
        <v>424</v>
      </c>
      <c r="C2839" s="23" t="s">
        <v>445</v>
      </c>
      <c r="D2839" s="23" t="s">
        <v>1351</v>
      </c>
      <c r="I2839" s="20" t="e">
        <f t="shared" si="44"/>
        <v>#N/A</v>
      </c>
      <c r="J2839" t="str">
        <f t="array" ref="J2839">IFERROR(INDEX($D$2:$D$3093, SMALL(IF($I$2:$I$3093 = 1, ROW($I$2:$I$3093) - ROW($I$2) + 1), ROWS($I$2:$I2839))), "")</f>
        <v/>
      </c>
      <c r="K2839" s="23"/>
    </row>
    <row r="2840" spans="1:11">
      <c r="A2840" s="22" t="s">
        <v>439</v>
      </c>
      <c r="B2840" s="23" t="s">
        <v>442</v>
      </c>
      <c r="C2840" s="23" t="s">
        <v>454</v>
      </c>
      <c r="D2840" s="23" t="s">
        <v>2952</v>
      </c>
      <c r="I2840" s="20" t="e">
        <f t="shared" si="44"/>
        <v>#N/A</v>
      </c>
      <c r="J2840" t="str">
        <f t="array" ref="J2840">IFERROR(INDEX($D$2:$D$3093, SMALL(IF($I$2:$I$3093 = 1, ROW($I$2:$I$3093) - ROW($I$2) + 1), ROWS($I$2:$I2840))), "")</f>
        <v/>
      </c>
      <c r="K2840" s="23"/>
    </row>
    <row r="2841" spans="1:11">
      <c r="A2841" s="22" t="s">
        <v>533</v>
      </c>
      <c r="B2841" s="23" t="s">
        <v>433</v>
      </c>
      <c r="C2841" s="23" t="s">
        <v>462</v>
      </c>
      <c r="D2841" s="23" t="s">
        <v>1218</v>
      </c>
      <c r="I2841" s="20" t="e">
        <f t="shared" si="44"/>
        <v>#N/A</v>
      </c>
      <c r="J2841" t="str">
        <f t="array" ref="J2841">IFERROR(INDEX($D$2:$D$3093, SMALL(IF($I$2:$I$3093 = 1, ROW($I$2:$I$3093) - ROW($I$2) + 1), ROWS($I$2:$I2841))), "")</f>
        <v/>
      </c>
      <c r="K2841" s="23"/>
    </row>
    <row r="2842" spans="1:11">
      <c r="A2842" s="22" t="s">
        <v>438</v>
      </c>
      <c r="B2842" s="23" t="s">
        <v>427</v>
      </c>
      <c r="C2842" s="23" t="s">
        <v>462</v>
      </c>
      <c r="D2842" s="23" t="s">
        <v>2670</v>
      </c>
      <c r="I2842" s="20" t="e">
        <f t="shared" si="44"/>
        <v>#N/A</v>
      </c>
      <c r="J2842" t="str">
        <f t="array" ref="J2842">IFERROR(INDEX($D$2:$D$3093, SMALL(IF($I$2:$I$3093 = 1, ROW($I$2:$I$3093) - ROW($I$2) + 1), ROWS($I$2:$I2842))), "")</f>
        <v/>
      </c>
      <c r="K2842" s="23"/>
    </row>
    <row r="2843" spans="1:11">
      <c r="A2843" s="22" t="s">
        <v>434</v>
      </c>
      <c r="B2843" s="23" t="s">
        <v>437</v>
      </c>
      <c r="C2843" s="23" t="s">
        <v>457</v>
      </c>
      <c r="D2843" s="23" t="s">
        <v>2223</v>
      </c>
      <c r="I2843" s="20" t="e">
        <f t="shared" si="44"/>
        <v>#N/A</v>
      </c>
      <c r="J2843" t="str">
        <f t="array" ref="J2843">IFERROR(INDEX($D$2:$D$3093, SMALL(IF($I$2:$I$3093 = 1, ROW($I$2:$I$3093) - ROW($I$2) + 1), ROWS($I$2:$I2843))), "")</f>
        <v/>
      </c>
      <c r="K2843" s="23"/>
    </row>
    <row r="2844" spans="1:11">
      <c r="A2844" s="22" t="s">
        <v>430</v>
      </c>
      <c r="B2844" s="23" t="s">
        <v>434</v>
      </c>
      <c r="C2844" s="23" t="s">
        <v>455</v>
      </c>
      <c r="D2844" s="23" t="s">
        <v>1767</v>
      </c>
      <c r="I2844" s="20" t="e">
        <f t="shared" si="44"/>
        <v>#N/A</v>
      </c>
      <c r="J2844" t="str">
        <f t="array" ref="J2844">IFERROR(INDEX($D$2:$D$3093, SMALL(IF($I$2:$I$3093 = 1, ROW($I$2:$I$3093) - ROW($I$2) + 1), ROWS($I$2:$I2844))), "")</f>
        <v/>
      </c>
      <c r="K2844" s="23"/>
    </row>
    <row r="2845" spans="1:11">
      <c r="A2845" s="22" t="s">
        <v>533</v>
      </c>
      <c r="B2845" s="23" t="s">
        <v>429</v>
      </c>
      <c r="C2845" s="23" t="s">
        <v>453</v>
      </c>
      <c r="D2845" s="23" t="s">
        <v>1165</v>
      </c>
      <c r="I2845" s="20" t="e">
        <f t="shared" si="44"/>
        <v>#N/A</v>
      </c>
      <c r="J2845" t="str">
        <f t="array" ref="J2845">IFERROR(INDEX($D$2:$D$3093, SMALL(IF($I$2:$I$3093 = 1, ROW($I$2:$I$3093) - ROW($I$2) + 1), ROWS($I$2:$I2845))), "")</f>
        <v/>
      </c>
      <c r="K2845" s="23"/>
    </row>
    <row r="2846" spans="1:11">
      <c r="A2846" s="22" t="s">
        <v>439</v>
      </c>
      <c r="B2846" s="23" t="s">
        <v>436</v>
      </c>
      <c r="C2846" s="23" t="s">
        <v>438</v>
      </c>
      <c r="D2846" s="23" t="s">
        <v>2888</v>
      </c>
      <c r="I2846" s="20" t="e">
        <f t="shared" si="44"/>
        <v>#N/A</v>
      </c>
      <c r="J2846" t="str">
        <f t="array" ref="J2846">IFERROR(INDEX($D$2:$D$3093, SMALL(IF($I$2:$I$3093 = 1, ROW($I$2:$I$3093) - ROW($I$2) + 1), ROWS($I$2:$I2846))), "")</f>
        <v/>
      </c>
      <c r="K2846" s="23"/>
    </row>
    <row r="2847" spans="1:11">
      <c r="A2847" s="22" t="s">
        <v>533</v>
      </c>
      <c r="B2847" s="23" t="s">
        <v>431</v>
      </c>
      <c r="C2847" s="23" t="s">
        <v>445</v>
      </c>
      <c r="D2847" s="23" t="s">
        <v>1189</v>
      </c>
      <c r="I2847" s="20" t="e">
        <f t="shared" si="44"/>
        <v>#N/A</v>
      </c>
      <c r="J2847" t="str">
        <f t="array" ref="J2847">IFERROR(INDEX($D$2:$D$3093, SMALL(IF($I$2:$I$3093 = 1, ROW($I$2:$I$3093) - ROW($I$2) + 1), ROWS($I$2:$I2847))), "")</f>
        <v/>
      </c>
      <c r="K2847" s="23"/>
    </row>
    <row r="2848" spans="1:11">
      <c r="A2848" s="22" t="s">
        <v>437</v>
      </c>
      <c r="B2848" s="23" t="s">
        <v>423</v>
      </c>
      <c r="C2848" s="23" t="s">
        <v>479</v>
      </c>
      <c r="D2848" s="23" t="s">
        <v>2437</v>
      </c>
      <c r="I2848" s="20" t="e">
        <f t="shared" si="44"/>
        <v>#N/A</v>
      </c>
      <c r="J2848" t="str">
        <f t="array" ref="J2848">IFERROR(INDEX($D$2:$D$3093, SMALL(IF($I$2:$I$3093 = 1, ROW($I$2:$I$3093) - ROW($I$2) + 1), ROWS($I$2:$I2848))), "")</f>
        <v/>
      </c>
      <c r="K2848" s="23"/>
    </row>
    <row r="2849" spans="1:11">
      <c r="A2849" s="22" t="s">
        <v>425</v>
      </c>
      <c r="B2849" s="23" t="s">
        <v>423</v>
      </c>
      <c r="C2849" s="23" t="s">
        <v>450</v>
      </c>
      <c r="D2849" s="23" t="s">
        <v>725</v>
      </c>
      <c r="I2849" s="20" t="e">
        <f t="shared" si="44"/>
        <v>#N/A</v>
      </c>
      <c r="J2849" t="str">
        <f t="array" ref="J2849">IFERROR(INDEX($D$2:$D$3093, SMALL(IF($I$2:$I$3093 = 1, ROW($I$2:$I$3093) - ROW($I$2) + 1), ROWS($I$2:$I2849))), "")</f>
        <v/>
      </c>
      <c r="K2849" s="23"/>
    </row>
    <row r="2850" spans="1:11">
      <c r="A2850" s="22" t="s">
        <v>439</v>
      </c>
      <c r="B2850" s="23" t="s">
        <v>444</v>
      </c>
      <c r="C2850" s="23" t="s">
        <v>460</v>
      </c>
      <c r="D2850" s="23" t="s">
        <v>2980</v>
      </c>
      <c r="I2850" s="20" t="e">
        <f t="shared" si="44"/>
        <v>#N/A</v>
      </c>
      <c r="J2850" t="str">
        <f t="array" ref="J2850">IFERROR(INDEX($D$2:$D$3093, SMALL(IF($I$2:$I$3093 = 1, ROW($I$2:$I$3093) - ROW($I$2) + 1), ROWS($I$2:$I2850))), "")</f>
        <v/>
      </c>
      <c r="K2850" s="23"/>
    </row>
    <row r="2851" spans="1:11">
      <c r="A2851" s="22" t="s">
        <v>439</v>
      </c>
      <c r="B2851" s="23" t="s">
        <v>445</v>
      </c>
      <c r="C2851" s="23" t="s">
        <v>436</v>
      </c>
      <c r="D2851" s="23" t="s">
        <v>2987</v>
      </c>
      <c r="I2851" s="20" t="e">
        <f t="shared" si="44"/>
        <v>#N/A</v>
      </c>
      <c r="J2851" t="str">
        <f t="array" ref="J2851">IFERROR(INDEX($D$2:$D$3093, SMALL(IF($I$2:$I$3093 = 1, ROW($I$2:$I$3093) - ROW($I$2) + 1), ROWS($I$2:$I2851))), "")</f>
        <v/>
      </c>
      <c r="K2851" s="23"/>
    </row>
    <row r="2852" spans="1:11">
      <c r="A2852" s="22" t="s">
        <v>426</v>
      </c>
      <c r="B2852" s="23" t="s">
        <v>426</v>
      </c>
      <c r="C2852" s="23" t="s">
        <v>442</v>
      </c>
      <c r="D2852" s="23" t="s">
        <v>1294</v>
      </c>
      <c r="I2852" s="20" t="e">
        <f t="shared" si="44"/>
        <v>#N/A</v>
      </c>
      <c r="J2852" t="str">
        <f t="array" ref="J2852">IFERROR(INDEX($D$2:$D$3093, SMALL(IF($I$2:$I$3093 = 1, ROW($I$2:$I$3093) - ROW($I$2) + 1), ROWS($I$2:$I2852))), "")</f>
        <v/>
      </c>
      <c r="K2852" s="23"/>
    </row>
    <row r="2853" spans="1:11">
      <c r="A2853" s="22" t="s">
        <v>428</v>
      </c>
      <c r="B2853" s="23" t="s">
        <v>533</v>
      </c>
      <c r="C2853" s="23" t="s">
        <v>438</v>
      </c>
      <c r="D2853" s="23" t="s">
        <v>1481</v>
      </c>
      <c r="I2853" s="20" t="e">
        <f t="shared" si="44"/>
        <v>#N/A</v>
      </c>
      <c r="J2853" t="str">
        <f t="array" ref="J2853">IFERROR(INDEX($D$2:$D$3093, SMALL(IF($I$2:$I$3093 = 1, ROW($I$2:$I$3093) - ROW($I$2) + 1), ROWS($I$2:$I2853))), "")</f>
        <v/>
      </c>
      <c r="K2853" s="23"/>
    </row>
    <row r="2854" spans="1:11">
      <c r="A2854" s="22" t="s">
        <v>431</v>
      </c>
      <c r="B2854" s="23" t="s">
        <v>426</v>
      </c>
      <c r="C2854" s="23" t="s">
        <v>427</v>
      </c>
      <c r="D2854" s="23" t="s">
        <v>1802</v>
      </c>
      <c r="I2854" s="20" t="e">
        <f t="shared" si="44"/>
        <v>#N/A</v>
      </c>
      <c r="J2854" t="str">
        <f t="array" ref="J2854">IFERROR(INDEX($D$2:$D$3093, SMALL(IF($I$2:$I$3093 = 1, ROW($I$2:$I$3093) - ROW($I$2) + 1), ROWS($I$2:$I2854))), "")</f>
        <v/>
      </c>
      <c r="K2854" s="23"/>
    </row>
    <row r="2855" spans="1:11">
      <c r="A2855" s="22" t="s">
        <v>432</v>
      </c>
      <c r="B2855" s="23" t="s">
        <v>432</v>
      </c>
      <c r="C2855" s="23" t="s">
        <v>445</v>
      </c>
      <c r="D2855" s="23" t="s">
        <v>1951</v>
      </c>
      <c r="I2855" s="20" t="e">
        <f t="shared" si="44"/>
        <v>#N/A</v>
      </c>
      <c r="J2855" t="str">
        <f t="array" ref="J2855">IFERROR(INDEX($D$2:$D$3093, SMALL(IF($I$2:$I$3093 = 1, ROW($I$2:$I$3093) - ROW($I$2) + 1), ROWS($I$2:$I2855))), "")</f>
        <v/>
      </c>
      <c r="K2855" s="23"/>
    </row>
    <row r="2856" spans="1:11">
      <c r="A2856" s="22" t="s">
        <v>432</v>
      </c>
      <c r="B2856" s="23" t="s">
        <v>533</v>
      </c>
      <c r="C2856" s="23" t="s">
        <v>432</v>
      </c>
      <c r="D2856" s="23" t="s">
        <v>1892</v>
      </c>
      <c r="I2856" s="20" t="e">
        <f t="shared" si="44"/>
        <v>#N/A</v>
      </c>
      <c r="J2856" t="str">
        <f t="array" ref="J2856">IFERROR(INDEX($D$2:$D$3093, SMALL(IF($I$2:$I$3093 = 1, ROW($I$2:$I$3093) - ROW($I$2) + 1), ROWS($I$2:$I2856))), "")</f>
        <v/>
      </c>
      <c r="K2856" s="23"/>
    </row>
    <row r="2857" spans="1:11">
      <c r="A2857" s="22" t="s">
        <v>435</v>
      </c>
      <c r="B2857" s="23" t="s">
        <v>427</v>
      </c>
      <c r="C2857" s="23" t="s">
        <v>430</v>
      </c>
      <c r="D2857" s="23" t="s">
        <v>2264</v>
      </c>
      <c r="I2857" s="20" t="e">
        <f t="shared" si="44"/>
        <v>#N/A</v>
      </c>
      <c r="J2857" t="str">
        <f t="array" ref="J2857">IFERROR(INDEX($D$2:$D$3093, SMALL(IF($I$2:$I$3093 = 1, ROW($I$2:$I$3093) - ROW($I$2) + 1), ROWS($I$2:$I2857))), "")</f>
        <v/>
      </c>
      <c r="K2857" s="23"/>
    </row>
    <row r="2858" spans="1:11">
      <c r="A2858" s="22" t="s">
        <v>430</v>
      </c>
      <c r="B2858" s="23" t="s">
        <v>533</v>
      </c>
      <c r="C2858" s="23" t="s">
        <v>443</v>
      </c>
      <c r="D2858" s="23" t="s">
        <v>1620</v>
      </c>
      <c r="I2858" s="20" t="e">
        <f t="shared" si="44"/>
        <v>#N/A</v>
      </c>
      <c r="J2858" t="str">
        <f t="array" ref="J2858">IFERROR(INDEX($D$2:$D$3093, SMALL(IF($I$2:$I$3093 = 1, ROW($I$2:$I$3093) - ROW($I$2) + 1), ROWS($I$2:$I2858))), "")</f>
        <v/>
      </c>
      <c r="K2858" s="23"/>
    </row>
    <row r="2859" spans="1:11">
      <c r="A2859" s="22" t="s">
        <v>423</v>
      </c>
      <c r="B2859" s="23" t="s">
        <v>423</v>
      </c>
      <c r="C2859" s="23" t="s">
        <v>448</v>
      </c>
      <c r="D2859" s="23" t="s">
        <v>530</v>
      </c>
      <c r="I2859" s="20" t="e">
        <f t="shared" si="44"/>
        <v>#N/A</v>
      </c>
      <c r="J2859" t="str">
        <f t="array" ref="J2859">IFERROR(INDEX($D$2:$D$3093, SMALL(IF($I$2:$I$3093 = 1, ROW($I$2:$I$3093) - ROW($I$2) + 1), ROWS($I$2:$I2859))), "")</f>
        <v/>
      </c>
      <c r="K2859" s="23"/>
    </row>
    <row r="2860" spans="1:11">
      <c r="A2860" s="22" t="s">
        <v>430</v>
      </c>
      <c r="B2860" s="23" t="s">
        <v>432</v>
      </c>
      <c r="C2860" s="23" t="s">
        <v>463</v>
      </c>
      <c r="D2860" s="23" t="s">
        <v>1729</v>
      </c>
      <c r="I2860" s="20" t="e">
        <f t="shared" si="44"/>
        <v>#N/A</v>
      </c>
      <c r="J2860" t="str">
        <f t="array" ref="J2860">IFERROR(INDEX($D$2:$D$3093, SMALL(IF($I$2:$I$3093 = 1, ROW($I$2:$I$3093) - ROW($I$2) + 1), ROWS($I$2:$I2860))), "")</f>
        <v/>
      </c>
      <c r="K2860" s="23"/>
    </row>
    <row r="2861" spans="1:11">
      <c r="A2861" s="22" t="s">
        <v>436</v>
      </c>
      <c r="B2861" s="23" t="s">
        <v>431</v>
      </c>
      <c r="C2861" s="23" t="s">
        <v>428</v>
      </c>
      <c r="D2861" s="23" t="s">
        <v>2395</v>
      </c>
      <c r="I2861" s="20" t="e">
        <f t="shared" si="44"/>
        <v>#N/A</v>
      </c>
      <c r="J2861" t="str">
        <f t="array" ref="J2861">IFERROR(INDEX($D$2:$D$3093, SMALL(IF($I$2:$I$3093 = 1, ROW($I$2:$I$3093) - ROW($I$2) + 1), ROWS($I$2:$I2861))), "")</f>
        <v/>
      </c>
      <c r="K2861" s="23"/>
    </row>
    <row r="2862" spans="1:11">
      <c r="A2862" s="22" t="s">
        <v>425</v>
      </c>
      <c r="B2862" s="23" t="s">
        <v>434</v>
      </c>
      <c r="C2862" s="23" t="s">
        <v>483</v>
      </c>
      <c r="D2862" s="23" t="s">
        <v>1018</v>
      </c>
      <c r="I2862" s="20" t="e">
        <f t="shared" si="44"/>
        <v>#N/A</v>
      </c>
      <c r="J2862" t="str">
        <f t="array" ref="J2862">IFERROR(INDEX($D$2:$D$3093, SMALL(IF($I$2:$I$3093 = 1, ROW($I$2:$I$3093) - ROW($I$2) + 1), ROWS($I$2:$I2862))), "")</f>
        <v/>
      </c>
      <c r="K2862" s="23"/>
    </row>
    <row r="2863" spans="1:11">
      <c r="A2863" s="22" t="s">
        <v>425</v>
      </c>
      <c r="B2863" s="23" t="s">
        <v>428</v>
      </c>
      <c r="C2863" s="23" t="s">
        <v>457</v>
      </c>
      <c r="D2863" s="23" t="s">
        <v>870</v>
      </c>
      <c r="I2863" s="20" t="e">
        <f t="shared" si="44"/>
        <v>#N/A</v>
      </c>
      <c r="J2863" t="str">
        <f t="array" ref="J2863">IFERROR(INDEX($D$2:$D$3093, SMALL(IF($I$2:$I$3093 = 1, ROW($I$2:$I$3093) - ROW($I$2) + 1), ROWS($I$2:$I2863))), "")</f>
        <v/>
      </c>
      <c r="K2863" s="23"/>
    </row>
    <row r="2864" spans="1:11">
      <c r="A2864" s="22" t="s">
        <v>425</v>
      </c>
      <c r="B2864" s="23" t="s">
        <v>428</v>
      </c>
      <c r="C2864" s="23" t="s">
        <v>458</v>
      </c>
      <c r="D2864" s="23" t="s">
        <v>871</v>
      </c>
      <c r="I2864" s="20" t="e">
        <f t="shared" si="44"/>
        <v>#N/A</v>
      </c>
      <c r="J2864" t="str">
        <f t="array" ref="J2864">IFERROR(INDEX($D$2:$D$3093, SMALL(IF($I$2:$I$3093 = 1, ROW($I$2:$I$3093) - ROW($I$2) + 1), ROWS($I$2:$I2864))), "")</f>
        <v/>
      </c>
      <c r="K2864" s="23"/>
    </row>
    <row r="2865" spans="1:11">
      <c r="A2865" s="22" t="s">
        <v>425</v>
      </c>
      <c r="B2865" s="23" t="s">
        <v>428</v>
      </c>
      <c r="C2865" s="23" t="s">
        <v>459</v>
      </c>
      <c r="D2865" s="23" t="s">
        <v>872</v>
      </c>
      <c r="I2865" s="20" t="e">
        <f t="shared" si="44"/>
        <v>#N/A</v>
      </c>
      <c r="J2865" t="str">
        <f t="array" ref="J2865">IFERROR(INDEX($D$2:$D$3093, SMALL(IF($I$2:$I$3093 = 1, ROW($I$2:$I$3093) - ROW($I$2) + 1), ROWS($I$2:$I2865))), "")</f>
        <v/>
      </c>
      <c r="K2865" s="23"/>
    </row>
    <row r="2866" spans="1:11">
      <c r="A2866" s="22" t="s">
        <v>425</v>
      </c>
      <c r="B2866" s="23" t="s">
        <v>428</v>
      </c>
      <c r="C2866" s="23" t="s">
        <v>873</v>
      </c>
      <c r="D2866" s="23" t="s">
        <v>874</v>
      </c>
      <c r="I2866" s="20" t="e">
        <f t="shared" si="44"/>
        <v>#N/A</v>
      </c>
      <c r="J2866" t="str">
        <f t="array" ref="J2866">IFERROR(INDEX($D$2:$D$3093, SMALL(IF($I$2:$I$3093 = 1, ROW($I$2:$I$3093) - ROW($I$2) + 1), ROWS($I$2:$I2866))), "")</f>
        <v/>
      </c>
      <c r="K2866" s="23"/>
    </row>
    <row r="2867" spans="1:11">
      <c r="A2867" s="22" t="s">
        <v>430</v>
      </c>
      <c r="B2867" s="23" t="s">
        <v>428</v>
      </c>
      <c r="C2867" s="23" t="s">
        <v>476</v>
      </c>
      <c r="D2867" s="23" t="s">
        <v>1672</v>
      </c>
      <c r="I2867" s="20" t="e">
        <f t="shared" si="44"/>
        <v>#N/A</v>
      </c>
      <c r="J2867" t="str">
        <f t="array" ref="J2867">IFERROR(INDEX($D$2:$D$3093, SMALL(IF($I$2:$I$3093 = 1, ROW($I$2:$I$3093) - ROW($I$2) + 1), ROWS($I$2:$I2867))), "")</f>
        <v/>
      </c>
      <c r="K2867" s="23"/>
    </row>
    <row r="2868" spans="1:11">
      <c r="A2868" s="22" t="s">
        <v>425</v>
      </c>
      <c r="B2868" s="23" t="s">
        <v>428</v>
      </c>
      <c r="C2868" s="23" t="s">
        <v>460</v>
      </c>
      <c r="D2868" s="23" t="s">
        <v>875</v>
      </c>
      <c r="I2868" s="20" t="e">
        <f t="shared" si="44"/>
        <v>#N/A</v>
      </c>
      <c r="J2868" t="str">
        <f t="array" ref="J2868">IFERROR(INDEX($D$2:$D$3093, SMALL(IF($I$2:$I$3093 = 1, ROW($I$2:$I$3093) - ROW($I$2) + 1), ROWS($I$2:$I2868))), "")</f>
        <v/>
      </c>
      <c r="K2868" s="23"/>
    </row>
    <row r="2869" spans="1:11">
      <c r="A2869" s="22" t="s">
        <v>430</v>
      </c>
      <c r="B2869" s="23" t="s">
        <v>428</v>
      </c>
      <c r="C2869" s="23" t="s">
        <v>477</v>
      </c>
      <c r="D2869" s="23" t="s">
        <v>1673</v>
      </c>
      <c r="I2869" s="20" t="e">
        <f t="shared" si="44"/>
        <v>#N/A</v>
      </c>
      <c r="J2869" t="str">
        <f t="array" ref="J2869">IFERROR(INDEX($D$2:$D$3093, SMALL(IF($I$2:$I$3093 = 1, ROW($I$2:$I$3093) - ROW($I$2) + 1), ROWS($I$2:$I2869))), "")</f>
        <v/>
      </c>
      <c r="K2869" s="23"/>
    </row>
    <row r="2870" spans="1:11">
      <c r="A2870" s="22" t="s">
        <v>425</v>
      </c>
      <c r="B2870" s="23" t="s">
        <v>428</v>
      </c>
      <c r="C2870" s="23" t="s">
        <v>461</v>
      </c>
      <c r="D2870" s="23" t="s">
        <v>876</v>
      </c>
      <c r="I2870" s="20" t="e">
        <f t="shared" si="44"/>
        <v>#N/A</v>
      </c>
      <c r="J2870" t="str">
        <f t="array" ref="J2870">IFERROR(INDEX($D$2:$D$3093, SMALL(IF($I$2:$I$3093 = 1, ROW($I$2:$I$3093) - ROW($I$2) + 1), ROWS($I$2:$I2870))), "")</f>
        <v/>
      </c>
      <c r="K2870" s="23"/>
    </row>
    <row r="2871" spans="1:11">
      <c r="A2871" s="22" t="s">
        <v>430</v>
      </c>
      <c r="B2871" s="23" t="s">
        <v>428</v>
      </c>
      <c r="C2871" s="23" t="s">
        <v>478</v>
      </c>
      <c r="D2871" s="23" t="s">
        <v>1674</v>
      </c>
      <c r="I2871" s="20" t="e">
        <f t="shared" si="44"/>
        <v>#N/A</v>
      </c>
      <c r="J2871" t="str">
        <f t="array" ref="J2871">IFERROR(INDEX($D$2:$D$3093, SMALL(IF($I$2:$I$3093 = 1, ROW($I$2:$I$3093) - ROW($I$2) + 1), ROWS($I$2:$I2871))), "")</f>
        <v/>
      </c>
      <c r="K2871" s="23"/>
    </row>
    <row r="2872" spans="1:11">
      <c r="A2872" s="22" t="s">
        <v>425</v>
      </c>
      <c r="B2872" s="23" t="s">
        <v>428</v>
      </c>
      <c r="C2872" s="23" t="s">
        <v>462</v>
      </c>
      <c r="D2872" s="23" t="s">
        <v>877</v>
      </c>
      <c r="I2872" s="20" t="e">
        <f t="shared" si="44"/>
        <v>#N/A</v>
      </c>
      <c r="J2872" t="str">
        <f t="array" ref="J2872">IFERROR(INDEX($D$2:$D$3093, SMALL(IF($I$2:$I$3093 = 1, ROW($I$2:$I$3093) - ROW($I$2) + 1), ROWS($I$2:$I2872))), "")</f>
        <v/>
      </c>
      <c r="K2872" s="23"/>
    </row>
    <row r="2873" spans="1:11">
      <c r="A2873" s="22" t="s">
        <v>425</v>
      </c>
      <c r="B2873" s="23" t="s">
        <v>428</v>
      </c>
      <c r="C2873" s="23" t="s">
        <v>742</v>
      </c>
      <c r="D2873" s="23" t="s">
        <v>878</v>
      </c>
      <c r="I2873" s="20" t="e">
        <f t="shared" si="44"/>
        <v>#N/A</v>
      </c>
      <c r="J2873" t="str">
        <f t="array" ref="J2873">IFERROR(INDEX($D$2:$D$3093, SMALL(IF($I$2:$I$3093 = 1, ROW($I$2:$I$3093) - ROW($I$2) + 1), ROWS($I$2:$I2873))), "")</f>
        <v/>
      </c>
      <c r="K2873" s="23"/>
    </row>
    <row r="2874" spans="1:11">
      <c r="A2874" s="22" t="s">
        <v>430</v>
      </c>
      <c r="B2874" s="23" t="s">
        <v>428</v>
      </c>
      <c r="C2874" s="23" t="s">
        <v>479</v>
      </c>
      <c r="D2874" s="23" t="s">
        <v>1675</v>
      </c>
      <c r="I2874" s="20" t="e">
        <f t="shared" si="44"/>
        <v>#N/A</v>
      </c>
      <c r="J2874" t="str">
        <f t="array" ref="J2874">IFERROR(INDEX($D$2:$D$3093, SMALL(IF($I$2:$I$3093 = 1, ROW($I$2:$I$3093) - ROW($I$2) + 1), ROWS($I$2:$I2874))), "")</f>
        <v/>
      </c>
      <c r="K2874" s="23"/>
    </row>
    <row r="2875" spans="1:11">
      <c r="A2875" s="22" t="s">
        <v>429</v>
      </c>
      <c r="B2875" s="23" t="s">
        <v>429</v>
      </c>
      <c r="C2875" s="23" t="s">
        <v>433</v>
      </c>
      <c r="D2875" s="23" t="s">
        <v>1551</v>
      </c>
      <c r="I2875" s="20" t="e">
        <f t="shared" si="44"/>
        <v>#N/A</v>
      </c>
      <c r="J2875" t="str">
        <f t="array" ref="J2875">IFERROR(INDEX($D$2:$D$3093, SMALL(IF($I$2:$I$3093 = 1, ROW($I$2:$I$3093) - ROW($I$2) + 1), ROWS($I$2:$I2875))), "")</f>
        <v/>
      </c>
      <c r="K2875" s="23"/>
    </row>
    <row r="2876" spans="1:11">
      <c r="A2876" s="22" t="s">
        <v>430</v>
      </c>
      <c r="B2876" s="23" t="s">
        <v>428</v>
      </c>
      <c r="C2876" s="23" t="s">
        <v>480</v>
      </c>
      <c r="D2876" s="23" t="s">
        <v>1676</v>
      </c>
      <c r="I2876" s="20" t="e">
        <f t="shared" si="44"/>
        <v>#N/A</v>
      </c>
      <c r="J2876" t="str">
        <f t="array" ref="J2876">IFERROR(INDEX($D$2:$D$3093, SMALL(IF($I$2:$I$3093 = 1, ROW($I$2:$I$3093) - ROW($I$2) + 1), ROWS($I$2:$I2876))), "")</f>
        <v/>
      </c>
      <c r="K2876" s="23"/>
    </row>
    <row r="2877" spans="1:11">
      <c r="A2877" s="22" t="s">
        <v>425</v>
      </c>
      <c r="B2877" s="23" t="s">
        <v>429</v>
      </c>
      <c r="C2877" s="23" t="s">
        <v>485</v>
      </c>
      <c r="D2877" s="23" t="s">
        <v>901</v>
      </c>
      <c r="I2877" s="20" t="e">
        <f t="shared" si="44"/>
        <v>#N/A</v>
      </c>
      <c r="J2877" t="str">
        <f t="array" ref="J2877">IFERROR(INDEX($D$2:$D$3093, SMALL(IF($I$2:$I$3093 = 1, ROW($I$2:$I$3093) - ROW($I$2) + 1), ROWS($I$2:$I2877))), "")</f>
        <v/>
      </c>
      <c r="K2877" s="23"/>
    </row>
    <row r="2878" spans="1:11">
      <c r="A2878" s="22" t="s">
        <v>435</v>
      </c>
      <c r="B2878" s="23" t="s">
        <v>442</v>
      </c>
      <c r="C2878" s="23" t="s">
        <v>435</v>
      </c>
      <c r="D2878" s="23" t="s">
        <v>2352</v>
      </c>
      <c r="I2878" s="20" t="e">
        <f t="shared" si="44"/>
        <v>#N/A</v>
      </c>
      <c r="J2878" t="str">
        <f t="array" ref="J2878">IFERROR(INDEX($D$2:$D$3093, SMALL(IF($I$2:$I$3093 = 1, ROW($I$2:$I$3093) - ROW($I$2) + 1), ROWS($I$2:$I2878))), "")</f>
        <v/>
      </c>
      <c r="K2878" s="23"/>
    </row>
    <row r="2879" spans="1:11">
      <c r="A2879" s="22" t="s">
        <v>433</v>
      </c>
      <c r="B2879" s="23" t="s">
        <v>435</v>
      </c>
      <c r="C2879" s="23" t="s">
        <v>431</v>
      </c>
      <c r="D2879" s="23" t="s">
        <v>2032</v>
      </c>
      <c r="I2879" s="20" t="e">
        <f t="shared" si="44"/>
        <v>#N/A</v>
      </c>
      <c r="J2879" t="str">
        <f t="array" ref="J2879">IFERROR(INDEX($D$2:$D$3093, SMALL(IF($I$2:$I$3093 = 1, ROW($I$2:$I$3093) - ROW($I$2) + 1), ROWS($I$2:$I2879))), "")</f>
        <v/>
      </c>
      <c r="K2879" s="23"/>
    </row>
    <row r="2880" spans="1:11">
      <c r="A2880" s="22" t="s">
        <v>423</v>
      </c>
      <c r="B2880" s="23" t="s">
        <v>533</v>
      </c>
      <c r="C2880" s="23" t="s">
        <v>440</v>
      </c>
      <c r="D2880" s="23" t="s">
        <v>553</v>
      </c>
      <c r="I2880" s="20" t="e">
        <f t="shared" si="44"/>
        <v>#N/A</v>
      </c>
      <c r="J2880" t="str">
        <f t="array" ref="J2880">IFERROR(INDEX($D$2:$D$3093, SMALL(IF($I$2:$I$3093 = 1, ROW($I$2:$I$3093) - ROW($I$2) + 1), ROWS($I$2:$I2880))), "")</f>
        <v/>
      </c>
      <c r="K2880" s="23"/>
    </row>
    <row r="2881" spans="1:11">
      <c r="A2881" s="22" t="s">
        <v>533</v>
      </c>
      <c r="B2881" s="23" t="s">
        <v>429</v>
      </c>
      <c r="C2881" s="23" t="s">
        <v>442</v>
      </c>
      <c r="D2881" s="23" t="s">
        <v>1159</v>
      </c>
      <c r="I2881" s="20" t="e">
        <f t="shared" si="44"/>
        <v>#N/A</v>
      </c>
      <c r="J2881" t="str">
        <f t="array" ref="J2881">IFERROR(INDEX($D$2:$D$3093, SMALL(IF($I$2:$I$3093 = 1, ROW($I$2:$I$3093) - ROW($I$2) + 1), ROWS($I$2:$I2881))), "")</f>
        <v/>
      </c>
      <c r="K2881" s="23"/>
    </row>
    <row r="2882" spans="1:11">
      <c r="A2882" s="22" t="s">
        <v>463</v>
      </c>
      <c r="B2882" s="23" t="s">
        <v>424</v>
      </c>
      <c r="C2882" s="23" t="s">
        <v>426</v>
      </c>
      <c r="D2882" s="23" t="s">
        <v>3106</v>
      </c>
      <c r="I2882" s="20" t="e">
        <f t="shared" si="44"/>
        <v>#N/A</v>
      </c>
      <c r="J2882" t="str">
        <f t="array" ref="J2882">IFERROR(INDEX($D$2:$D$3093, SMALL(IF($I$2:$I$3093 = 1, ROW($I$2:$I$3093) - ROW($I$2) + 1), ROWS($I$2:$I2882))), "")</f>
        <v/>
      </c>
      <c r="K2882" s="23"/>
    </row>
    <row r="2883" spans="1:11">
      <c r="A2883" s="22" t="s">
        <v>431</v>
      </c>
      <c r="B2883" s="23" t="s">
        <v>433</v>
      </c>
      <c r="C2883" s="23" t="s">
        <v>430</v>
      </c>
      <c r="D2883" s="23" t="s">
        <v>1844</v>
      </c>
      <c r="I2883" s="20" t="e">
        <f t="shared" ref="I2883:I2946" si="45">IF(AND(A2883=$G$6, B2883=$G$5), 1, 0)</f>
        <v>#N/A</v>
      </c>
      <c r="J2883" t="str">
        <f t="array" ref="J2883">IFERROR(INDEX($D$2:$D$3093, SMALL(IF($I$2:$I$3093 = 1, ROW($I$2:$I$3093) - ROW($I$2) + 1), ROWS($I$2:$I2883))), "")</f>
        <v/>
      </c>
      <c r="K2883" s="23"/>
    </row>
    <row r="2884" spans="1:11">
      <c r="A2884" s="22" t="s">
        <v>439</v>
      </c>
      <c r="B2884" s="23" t="s">
        <v>423</v>
      </c>
      <c r="C2884" s="23" t="s">
        <v>439</v>
      </c>
      <c r="D2884" s="23" t="s">
        <v>2764</v>
      </c>
      <c r="I2884" s="20" t="e">
        <f t="shared" si="45"/>
        <v>#N/A</v>
      </c>
      <c r="J2884" t="str">
        <f t="array" ref="J2884">IFERROR(INDEX($D$2:$D$3093, SMALL(IF($I$2:$I$3093 = 1, ROW($I$2:$I$3093) - ROW($I$2) + 1), ROWS($I$2:$I2884))), "")</f>
        <v/>
      </c>
      <c r="K2884" s="23"/>
    </row>
    <row r="2885" spans="1:11">
      <c r="A2885" s="22" t="s">
        <v>423</v>
      </c>
      <c r="B2885" s="23" t="s">
        <v>432</v>
      </c>
      <c r="C2885" s="23" t="s">
        <v>428</v>
      </c>
      <c r="D2885" s="23" t="s">
        <v>605</v>
      </c>
      <c r="I2885" s="20" t="e">
        <f t="shared" si="45"/>
        <v>#N/A</v>
      </c>
      <c r="J2885" t="str">
        <f t="array" ref="J2885">IFERROR(INDEX($D$2:$D$3093, SMALL(IF($I$2:$I$3093 = 1, ROW($I$2:$I$3093) - ROW($I$2) + 1), ROWS($I$2:$I2885))), "")</f>
        <v/>
      </c>
      <c r="K2885" s="23"/>
    </row>
    <row r="2886" spans="1:11">
      <c r="A2886" s="22" t="s">
        <v>437</v>
      </c>
      <c r="B2886" s="23" t="s">
        <v>427</v>
      </c>
      <c r="C2886" s="23" t="s">
        <v>444</v>
      </c>
      <c r="D2886" s="23" t="s">
        <v>2502</v>
      </c>
      <c r="I2886" s="20" t="e">
        <f t="shared" si="45"/>
        <v>#N/A</v>
      </c>
      <c r="J2886" t="str">
        <f t="array" ref="J2886">IFERROR(INDEX($D$2:$D$3093, SMALL(IF($I$2:$I$3093 = 1, ROW($I$2:$I$3093) - ROW($I$2) + 1), ROWS($I$2:$I2886))), "")</f>
        <v/>
      </c>
      <c r="K2886" s="23"/>
    </row>
    <row r="2887" spans="1:11">
      <c r="A2887" s="22" t="s">
        <v>437</v>
      </c>
      <c r="B2887" s="23" t="s">
        <v>427</v>
      </c>
      <c r="C2887" s="23" t="s">
        <v>445</v>
      </c>
      <c r="D2887" s="23" t="s">
        <v>2503</v>
      </c>
      <c r="I2887" s="20" t="e">
        <f t="shared" si="45"/>
        <v>#N/A</v>
      </c>
      <c r="J2887" t="str">
        <f t="array" ref="J2887">IFERROR(INDEX($D$2:$D$3093, SMALL(IF($I$2:$I$3093 = 1, ROW($I$2:$I$3093) - ROW($I$2) + 1), ROWS($I$2:$I2887))), "")</f>
        <v/>
      </c>
      <c r="K2887" s="23"/>
    </row>
    <row r="2888" spans="1:11">
      <c r="A2888" s="22" t="s">
        <v>433</v>
      </c>
      <c r="B2888" s="23" t="s">
        <v>432</v>
      </c>
      <c r="C2888" s="23" t="s">
        <v>533</v>
      </c>
      <c r="D2888" s="23" t="s">
        <v>2018</v>
      </c>
      <c r="I2888" s="20" t="e">
        <f t="shared" si="45"/>
        <v>#N/A</v>
      </c>
      <c r="J2888" t="str">
        <f t="array" ref="J2888">IFERROR(INDEX($D$2:$D$3093, SMALL(IF($I$2:$I$3093 = 1, ROW($I$2:$I$3093) - ROW($I$2) + 1), ROWS($I$2:$I2888))), "")</f>
        <v/>
      </c>
      <c r="K2888" s="23"/>
    </row>
    <row r="2889" spans="1:11">
      <c r="A2889" s="22" t="s">
        <v>435</v>
      </c>
      <c r="B2889" s="23" t="s">
        <v>427</v>
      </c>
      <c r="C2889" s="23" t="s">
        <v>426</v>
      </c>
      <c r="D2889" s="23" t="s">
        <v>2261</v>
      </c>
      <c r="I2889" s="20" t="e">
        <f t="shared" si="45"/>
        <v>#N/A</v>
      </c>
      <c r="J2889" t="str">
        <f t="array" ref="J2889">IFERROR(INDEX($D$2:$D$3093, SMALL(IF($I$2:$I$3093 = 1, ROW($I$2:$I$3093) - ROW($I$2) + 1), ROWS($I$2:$I2889))), "")</f>
        <v/>
      </c>
      <c r="K2889" s="23"/>
    </row>
    <row r="2890" spans="1:11">
      <c r="A2890" s="22" t="s">
        <v>434</v>
      </c>
      <c r="B2890" s="23" t="s">
        <v>424</v>
      </c>
      <c r="C2890" s="23" t="s">
        <v>440</v>
      </c>
      <c r="D2890" s="23" t="s">
        <v>5514</v>
      </c>
      <c r="I2890" s="20" t="e">
        <f t="shared" si="45"/>
        <v>#N/A</v>
      </c>
      <c r="J2890" t="str">
        <f t="array" ref="J2890">IFERROR(INDEX($D$2:$D$3093, SMALL(IF($I$2:$I$3093 = 1, ROW($I$2:$I$3093) - ROW($I$2) + 1), ROWS($I$2:$I2890))), "")</f>
        <v/>
      </c>
      <c r="K2890" s="23"/>
    </row>
    <row r="2891" spans="1:11">
      <c r="A2891" s="22" t="s">
        <v>439</v>
      </c>
      <c r="B2891" s="23" t="s">
        <v>437</v>
      </c>
      <c r="C2891" s="23" t="s">
        <v>438</v>
      </c>
      <c r="D2891" s="23" t="s">
        <v>5515</v>
      </c>
      <c r="I2891" s="20" t="e">
        <f t="shared" si="45"/>
        <v>#N/A</v>
      </c>
      <c r="J2891" t="str">
        <f t="array" ref="J2891">IFERROR(INDEX($D$2:$D$3093, SMALL(IF($I$2:$I$3093 = 1, ROW($I$2:$I$3093) - ROW($I$2) + 1), ROWS($I$2:$I2891))), "")</f>
        <v/>
      </c>
      <c r="K2891" s="23"/>
    </row>
    <row r="2892" spans="1:11">
      <c r="A2892" s="22" t="s">
        <v>431</v>
      </c>
      <c r="B2892" s="23" t="s">
        <v>432</v>
      </c>
      <c r="C2892" s="23" t="s">
        <v>425</v>
      </c>
      <c r="D2892" s="23" t="s">
        <v>1838</v>
      </c>
      <c r="I2892" s="20" t="e">
        <f t="shared" si="45"/>
        <v>#N/A</v>
      </c>
      <c r="J2892" t="str">
        <f t="array" ref="J2892">IFERROR(INDEX($D$2:$D$3093, SMALL(IF($I$2:$I$3093 = 1, ROW($I$2:$I$3093) - ROW($I$2) + 1), ROWS($I$2:$I2892))), "")</f>
        <v/>
      </c>
      <c r="K2892" s="23"/>
    </row>
    <row r="2893" spans="1:11">
      <c r="A2893" s="22" t="s">
        <v>430</v>
      </c>
      <c r="B2893" s="23" t="s">
        <v>431</v>
      </c>
      <c r="C2893" s="23" t="s">
        <v>452</v>
      </c>
      <c r="D2893" s="23" t="s">
        <v>1704</v>
      </c>
      <c r="I2893" s="20" t="e">
        <f t="shared" si="45"/>
        <v>#N/A</v>
      </c>
      <c r="J2893" t="str">
        <f t="array" ref="J2893">IFERROR(INDEX($D$2:$D$3093, SMALL(IF($I$2:$I$3093 = 1, ROW($I$2:$I$3093) - ROW($I$2) + 1), ROWS($I$2:$I2893))), "")</f>
        <v/>
      </c>
      <c r="K2893" s="23"/>
    </row>
    <row r="2894" spans="1:11">
      <c r="A2894" s="22" t="s">
        <v>425</v>
      </c>
      <c r="B2894" s="23" t="s">
        <v>431</v>
      </c>
      <c r="C2894" s="23" t="s">
        <v>436</v>
      </c>
      <c r="D2894" s="23" t="s">
        <v>943</v>
      </c>
      <c r="I2894" s="20" t="e">
        <f t="shared" si="45"/>
        <v>#N/A</v>
      </c>
      <c r="J2894" t="str">
        <f t="array" ref="J2894">IFERROR(INDEX($D$2:$D$3093, SMALL(IF($I$2:$I$3093 = 1, ROW($I$2:$I$3093) - ROW($I$2) + 1), ROWS($I$2:$I2894))), "")</f>
        <v/>
      </c>
      <c r="K2894" s="23"/>
    </row>
    <row r="2895" spans="1:11">
      <c r="A2895" s="22" t="s">
        <v>425</v>
      </c>
      <c r="B2895" s="23" t="s">
        <v>434</v>
      </c>
      <c r="C2895" s="23" t="s">
        <v>471</v>
      </c>
      <c r="D2895" s="23" t="s">
        <v>1007</v>
      </c>
      <c r="I2895" s="20" t="e">
        <f t="shared" si="45"/>
        <v>#N/A</v>
      </c>
      <c r="J2895" t="str">
        <f t="array" ref="J2895">IFERROR(INDEX($D$2:$D$3093, SMALL(IF($I$2:$I$3093 = 1, ROW($I$2:$I$3093) - ROW($I$2) + 1), ROWS($I$2:$I2895))), "")</f>
        <v/>
      </c>
      <c r="K2895" s="23"/>
    </row>
    <row r="2896" spans="1:11">
      <c r="A2896" s="22" t="s">
        <v>430</v>
      </c>
      <c r="B2896" s="23" t="s">
        <v>434</v>
      </c>
      <c r="C2896" s="23" t="s">
        <v>446</v>
      </c>
      <c r="D2896" s="23" t="s">
        <v>1761</v>
      </c>
      <c r="I2896" s="20" t="e">
        <f t="shared" si="45"/>
        <v>#N/A</v>
      </c>
      <c r="J2896" t="str">
        <f t="array" ref="J2896">IFERROR(INDEX($D$2:$D$3093, SMALL(IF($I$2:$I$3093 = 1, ROW($I$2:$I$3093) - ROW($I$2) + 1), ROWS($I$2:$I2896))), "")</f>
        <v/>
      </c>
      <c r="K2896" s="23"/>
    </row>
    <row r="2897" spans="1:11">
      <c r="A2897" s="22" t="s">
        <v>437</v>
      </c>
      <c r="B2897" s="23" t="s">
        <v>423</v>
      </c>
      <c r="C2897" s="23" t="s">
        <v>466</v>
      </c>
      <c r="D2897" s="23" t="s">
        <v>2424</v>
      </c>
      <c r="I2897" s="20" t="e">
        <f t="shared" si="45"/>
        <v>#N/A</v>
      </c>
      <c r="J2897" t="str">
        <f t="array" ref="J2897">IFERROR(INDEX($D$2:$D$3093, SMALL(IF($I$2:$I$3093 = 1, ROW($I$2:$I$3093) - ROW($I$2) + 1), ROWS($I$2:$I2897))), "")</f>
        <v/>
      </c>
      <c r="K2897" s="23"/>
    </row>
    <row r="2898" spans="1:11">
      <c r="A2898" s="22" t="s">
        <v>425</v>
      </c>
      <c r="B2898" s="23" t="s">
        <v>433</v>
      </c>
      <c r="C2898" s="23" t="s">
        <v>460</v>
      </c>
      <c r="D2898" s="23" t="s">
        <v>976</v>
      </c>
      <c r="I2898" s="20" t="e">
        <f t="shared" si="45"/>
        <v>#N/A</v>
      </c>
      <c r="J2898" t="str">
        <f t="array" ref="J2898">IFERROR(INDEX($D$2:$D$3093, SMALL(IF($I$2:$I$3093 = 1, ROW($I$2:$I$3093) - ROW($I$2) + 1), ROWS($I$2:$I2898))), "")</f>
        <v/>
      </c>
      <c r="K2898" s="23"/>
    </row>
    <row r="2899" spans="1:11">
      <c r="A2899" s="22" t="s">
        <v>533</v>
      </c>
      <c r="B2899" s="23" t="s">
        <v>426</v>
      </c>
      <c r="C2899" s="23" t="s">
        <v>453</v>
      </c>
      <c r="D2899" s="23" t="s">
        <v>1100</v>
      </c>
      <c r="I2899" s="20" t="e">
        <f t="shared" si="45"/>
        <v>#N/A</v>
      </c>
      <c r="J2899" t="str">
        <f t="array" ref="J2899">IFERROR(INDEX($D$2:$D$3093, SMALL(IF($I$2:$I$3093 = 1, ROW($I$2:$I$3093) - ROW($I$2) + 1), ROWS($I$2:$I2899))), "")</f>
        <v/>
      </c>
      <c r="K2899" s="23"/>
    </row>
    <row r="2900" spans="1:11">
      <c r="A2900" s="22" t="s">
        <v>533</v>
      </c>
      <c r="B2900" s="23" t="s">
        <v>429</v>
      </c>
      <c r="C2900" s="23" t="s">
        <v>443</v>
      </c>
      <c r="D2900" s="23" t="s">
        <v>1160</v>
      </c>
      <c r="I2900" s="20" t="e">
        <f t="shared" si="45"/>
        <v>#N/A</v>
      </c>
      <c r="J2900" t="str">
        <f t="array" ref="J2900">IFERROR(INDEX($D$2:$D$3093, SMALL(IF($I$2:$I$3093 = 1, ROW($I$2:$I$3093) - ROW($I$2) + 1), ROWS($I$2:$I2900))), "")</f>
        <v/>
      </c>
      <c r="K2900" s="23"/>
    </row>
    <row r="2901" spans="1:11">
      <c r="A2901" s="22" t="s">
        <v>430</v>
      </c>
      <c r="B2901" s="23" t="s">
        <v>424</v>
      </c>
      <c r="C2901" s="23" t="s">
        <v>448</v>
      </c>
      <c r="D2901" s="23" t="s">
        <v>1589</v>
      </c>
      <c r="I2901" s="20" t="e">
        <f t="shared" si="45"/>
        <v>#N/A</v>
      </c>
      <c r="J2901" t="str">
        <f t="array" ref="J2901">IFERROR(INDEX($D$2:$D$3093, SMALL(IF($I$2:$I$3093 = 1, ROW($I$2:$I$3093) - ROW($I$2) + 1), ROWS($I$2:$I2901))), "")</f>
        <v/>
      </c>
      <c r="K2901" s="23"/>
    </row>
    <row r="2902" spans="1:11">
      <c r="A2902" s="22" t="s">
        <v>435</v>
      </c>
      <c r="B2902" s="23" t="s">
        <v>427</v>
      </c>
      <c r="C2902" s="23" t="s">
        <v>429</v>
      </c>
      <c r="D2902" s="23" t="s">
        <v>2263</v>
      </c>
      <c r="I2902" s="20" t="e">
        <f t="shared" si="45"/>
        <v>#N/A</v>
      </c>
      <c r="J2902" t="str">
        <f t="array" ref="J2902">IFERROR(INDEX($D$2:$D$3093, SMALL(IF($I$2:$I$3093 = 1, ROW($I$2:$I$3093) - ROW($I$2) + 1), ROWS($I$2:$I2902))), "")</f>
        <v/>
      </c>
      <c r="K2902" s="23"/>
    </row>
    <row r="2903" spans="1:11">
      <c r="A2903" s="22" t="s">
        <v>533</v>
      </c>
      <c r="B2903" s="23" t="s">
        <v>426</v>
      </c>
      <c r="C2903" s="23" t="s">
        <v>454</v>
      </c>
      <c r="D2903" s="23" t="s">
        <v>1101</v>
      </c>
      <c r="I2903" s="20" t="e">
        <f t="shared" si="45"/>
        <v>#N/A</v>
      </c>
      <c r="J2903" t="str">
        <f t="array" ref="J2903">IFERROR(INDEX($D$2:$D$3093, SMALL(IF($I$2:$I$3093 = 1, ROW($I$2:$I$3093) - ROW($I$2) + 1), ROWS($I$2:$I2903))), "")</f>
        <v/>
      </c>
      <c r="K2903" s="23"/>
    </row>
    <row r="2904" spans="1:11">
      <c r="A2904" s="22" t="s">
        <v>426</v>
      </c>
      <c r="B2904" s="23" t="s">
        <v>428</v>
      </c>
      <c r="C2904" s="23" t="s">
        <v>433</v>
      </c>
      <c r="D2904" s="23" t="s">
        <v>1308</v>
      </c>
      <c r="I2904" s="20" t="e">
        <f t="shared" si="45"/>
        <v>#N/A</v>
      </c>
      <c r="J2904" t="str">
        <f t="array" ref="J2904">IFERROR(INDEX($D$2:$D$3093, SMALL(IF($I$2:$I$3093 = 1, ROW($I$2:$I$3093) - ROW($I$2) + 1), ROWS($I$2:$I2904))), "")</f>
        <v/>
      </c>
      <c r="K2904" s="23"/>
    </row>
    <row r="2905" spans="1:11">
      <c r="A2905" s="22" t="s">
        <v>533</v>
      </c>
      <c r="B2905" s="23" t="s">
        <v>433</v>
      </c>
      <c r="C2905" s="23" t="s">
        <v>448</v>
      </c>
      <c r="D2905" s="23" t="s">
        <v>1206</v>
      </c>
      <c r="I2905" s="20" t="e">
        <f t="shared" si="45"/>
        <v>#N/A</v>
      </c>
      <c r="J2905" t="str">
        <f t="array" ref="J2905">IFERROR(INDEX($D$2:$D$3093, SMALL(IF($I$2:$I$3093 = 1, ROW($I$2:$I$3093) - ROW($I$2) + 1), ROWS($I$2:$I2905))), "")</f>
        <v/>
      </c>
      <c r="K2905" s="23"/>
    </row>
    <row r="2906" spans="1:11">
      <c r="A2906" s="22" t="s">
        <v>430</v>
      </c>
      <c r="B2906" s="23" t="s">
        <v>429</v>
      </c>
      <c r="C2906" s="23" t="s">
        <v>533</v>
      </c>
      <c r="D2906" s="23" t="s">
        <v>1681</v>
      </c>
      <c r="I2906" s="20" t="e">
        <f t="shared" si="45"/>
        <v>#N/A</v>
      </c>
      <c r="J2906" t="str">
        <f t="array" ref="J2906">IFERROR(INDEX($D$2:$D$3093, SMALL(IF($I$2:$I$3093 = 1, ROW($I$2:$I$3093) - ROW($I$2) + 1), ROWS($I$2:$I2906))), "")</f>
        <v/>
      </c>
      <c r="K2906" s="23"/>
    </row>
    <row r="2907" spans="1:11">
      <c r="A2907" s="22" t="s">
        <v>438</v>
      </c>
      <c r="B2907" s="23" t="s">
        <v>425</v>
      </c>
      <c r="C2907" s="23" t="s">
        <v>460</v>
      </c>
      <c r="D2907" s="23" t="s">
        <v>2627</v>
      </c>
      <c r="I2907" s="20" t="e">
        <f t="shared" si="45"/>
        <v>#N/A</v>
      </c>
      <c r="J2907" t="str">
        <f t="array" ref="J2907">IFERROR(INDEX($D$2:$D$3093, SMALL(IF($I$2:$I$3093 = 1, ROW($I$2:$I$3093) - ROW($I$2) + 1), ROWS($I$2:$I2907))), "")</f>
        <v/>
      </c>
      <c r="K2907" s="23"/>
    </row>
    <row r="2908" spans="1:11">
      <c r="A2908" s="22" t="s">
        <v>533</v>
      </c>
      <c r="B2908" s="23" t="s">
        <v>428</v>
      </c>
      <c r="C2908" s="23" t="s">
        <v>452</v>
      </c>
      <c r="D2908" s="23" t="s">
        <v>1140</v>
      </c>
      <c r="I2908" s="20" t="e">
        <f t="shared" si="45"/>
        <v>#N/A</v>
      </c>
      <c r="J2908" t="str">
        <f t="array" ref="J2908">IFERROR(INDEX($D$2:$D$3093, SMALL(IF($I$2:$I$3093 = 1, ROW($I$2:$I$3093) - ROW($I$2) + 1), ROWS($I$2:$I2908))), "")</f>
        <v/>
      </c>
      <c r="K2908" s="23"/>
    </row>
    <row r="2909" spans="1:11">
      <c r="A2909" s="22" t="s">
        <v>430</v>
      </c>
      <c r="B2909" s="23" t="s">
        <v>425</v>
      </c>
      <c r="C2909" s="23" t="s">
        <v>439</v>
      </c>
      <c r="D2909" s="23" t="s">
        <v>1606</v>
      </c>
      <c r="I2909" s="20" t="e">
        <f t="shared" si="45"/>
        <v>#N/A</v>
      </c>
      <c r="J2909" t="str">
        <f t="array" ref="J2909">IFERROR(INDEX($D$2:$D$3093, SMALL(IF($I$2:$I$3093 = 1, ROW($I$2:$I$3093) - ROW($I$2) + 1), ROWS($I$2:$I2909))), "")</f>
        <v/>
      </c>
      <c r="K2909" s="23"/>
    </row>
    <row r="2910" spans="1:11">
      <c r="A2910" s="22" t="s">
        <v>425</v>
      </c>
      <c r="B2910" s="23" t="s">
        <v>426</v>
      </c>
      <c r="C2910" s="23" t="s">
        <v>442</v>
      </c>
      <c r="D2910" s="23" t="s">
        <v>843</v>
      </c>
      <c r="I2910" s="20" t="e">
        <f t="shared" si="45"/>
        <v>#N/A</v>
      </c>
      <c r="J2910" t="str">
        <f t="array" ref="J2910">IFERROR(INDEX($D$2:$D$3093, SMALL(IF($I$2:$I$3093 = 1, ROW($I$2:$I$3093) - ROW($I$2) + 1), ROWS($I$2:$I2910))), "")</f>
        <v/>
      </c>
      <c r="K2910" s="23"/>
    </row>
    <row r="2911" spans="1:11">
      <c r="A2911" s="22" t="s">
        <v>435</v>
      </c>
      <c r="B2911" s="23" t="s">
        <v>428</v>
      </c>
      <c r="C2911" s="23" t="s">
        <v>426</v>
      </c>
      <c r="D2911" s="23" t="s">
        <v>2267</v>
      </c>
      <c r="I2911" s="20" t="e">
        <f t="shared" si="45"/>
        <v>#N/A</v>
      </c>
      <c r="J2911" t="str">
        <f t="array" ref="J2911">IFERROR(INDEX($D$2:$D$3093, SMALL(IF($I$2:$I$3093 = 1, ROW($I$2:$I$3093) - ROW($I$2) + 1), ROWS($I$2:$I2911))), "")</f>
        <v/>
      </c>
      <c r="K2911" s="23"/>
    </row>
    <row r="2912" spans="1:11">
      <c r="A2912" s="22" t="s">
        <v>430</v>
      </c>
      <c r="B2912" s="23" t="s">
        <v>432</v>
      </c>
      <c r="C2912" s="23" t="s">
        <v>456</v>
      </c>
      <c r="D2912" s="23" t="s">
        <v>1722</v>
      </c>
      <c r="I2912" s="20" t="e">
        <f t="shared" si="45"/>
        <v>#N/A</v>
      </c>
      <c r="J2912" t="str">
        <f t="array" ref="J2912">IFERROR(INDEX($D$2:$D$3093, SMALL(IF($I$2:$I$3093 = 1, ROW($I$2:$I$3093) - ROW($I$2) + 1), ROWS($I$2:$I2912))), "")</f>
        <v/>
      </c>
      <c r="K2912" s="23"/>
    </row>
    <row r="2913" spans="1:11">
      <c r="A2913" s="22" t="s">
        <v>430</v>
      </c>
      <c r="B2913" s="23" t="s">
        <v>428</v>
      </c>
      <c r="C2913" s="23" t="s">
        <v>464</v>
      </c>
      <c r="D2913" s="23" t="s">
        <v>1661</v>
      </c>
      <c r="I2913" s="20" t="e">
        <f t="shared" si="45"/>
        <v>#N/A</v>
      </c>
      <c r="J2913" t="str">
        <f t="array" ref="J2913">IFERROR(INDEX($D$2:$D$3093, SMALL(IF($I$2:$I$3093 = 1, ROW($I$2:$I$3093) - ROW($I$2) + 1), ROWS($I$2:$I2913))), "")</f>
        <v/>
      </c>
      <c r="K2913" s="23"/>
    </row>
    <row r="2914" spans="1:11">
      <c r="A2914" s="22" t="s">
        <v>439</v>
      </c>
      <c r="B2914" s="23" t="s">
        <v>436</v>
      </c>
      <c r="C2914" s="23" t="s">
        <v>432</v>
      </c>
      <c r="D2914" s="23" t="s">
        <v>2884</v>
      </c>
      <c r="I2914" s="20" t="e">
        <f t="shared" si="45"/>
        <v>#N/A</v>
      </c>
      <c r="J2914" t="str">
        <f t="array" ref="J2914">IFERROR(INDEX($D$2:$D$3093, SMALL(IF($I$2:$I$3093 = 1, ROW($I$2:$I$3093) - ROW($I$2) + 1), ROWS($I$2:$I2914))), "")</f>
        <v/>
      </c>
      <c r="K2914" s="23"/>
    </row>
    <row r="2915" spans="1:11">
      <c r="A2915" s="22" t="s">
        <v>533</v>
      </c>
      <c r="B2915" s="23" t="s">
        <v>428</v>
      </c>
      <c r="C2915" s="23" t="s">
        <v>453</v>
      </c>
      <c r="D2915" s="23" t="s">
        <v>1141</v>
      </c>
      <c r="I2915" s="20" t="e">
        <f t="shared" si="45"/>
        <v>#N/A</v>
      </c>
      <c r="J2915" t="str">
        <f t="array" ref="J2915">IFERROR(INDEX($D$2:$D$3093, SMALL(IF($I$2:$I$3093 = 1, ROW($I$2:$I$3093) - ROW($I$2) + 1), ROWS($I$2:$I2915))), "")</f>
        <v/>
      </c>
      <c r="K2915" s="23"/>
    </row>
    <row r="2916" spans="1:11">
      <c r="A2916" s="22" t="s">
        <v>533</v>
      </c>
      <c r="B2916" s="23" t="s">
        <v>426</v>
      </c>
      <c r="C2916" s="23" t="s">
        <v>593</v>
      </c>
      <c r="D2916" s="23" t="s">
        <v>1102</v>
      </c>
      <c r="I2916" s="20" t="e">
        <f t="shared" si="45"/>
        <v>#N/A</v>
      </c>
      <c r="J2916" t="str">
        <f t="array" ref="J2916">IFERROR(INDEX($D$2:$D$3093, SMALL(IF($I$2:$I$3093 = 1, ROW($I$2:$I$3093) - ROW($I$2) + 1), ROWS($I$2:$I2916))), "")</f>
        <v/>
      </c>
      <c r="K2916" s="23"/>
    </row>
    <row r="2917" spans="1:11">
      <c r="A2917" s="22" t="s">
        <v>533</v>
      </c>
      <c r="B2917" s="23" t="s">
        <v>428</v>
      </c>
      <c r="C2917" s="23" t="s">
        <v>454</v>
      </c>
      <c r="D2917" s="23" t="s">
        <v>1142</v>
      </c>
      <c r="I2917" s="20" t="e">
        <f t="shared" si="45"/>
        <v>#N/A</v>
      </c>
      <c r="J2917" t="str">
        <f t="array" ref="J2917">IFERROR(INDEX($D$2:$D$3093, SMALL(IF($I$2:$I$3093 = 1, ROW($I$2:$I$3093) - ROW($I$2) + 1), ROWS($I$2:$I2917))), "")</f>
        <v/>
      </c>
      <c r="K2917" s="23"/>
    </row>
    <row r="2918" spans="1:11">
      <c r="A2918" s="22" t="s">
        <v>435</v>
      </c>
      <c r="B2918" s="23" t="s">
        <v>437</v>
      </c>
      <c r="C2918" s="23" t="s">
        <v>446</v>
      </c>
      <c r="D2918" s="23" t="s">
        <v>2313</v>
      </c>
      <c r="I2918" s="20" t="e">
        <f t="shared" si="45"/>
        <v>#N/A</v>
      </c>
      <c r="J2918" t="str">
        <f t="array" ref="J2918">IFERROR(INDEX($D$2:$D$3093, SMALL(IF($I$2:$I$3093 = 1, ROW($I$2:$I$3093) - ROW($I$2) + 1), ROWS($I$2:$I2918))), "")</f>
        <v/>
      </c>
      <c r="K2918" s="23"/>
    </row>
    <row r="2919" spans="1:11">
      <c r="A2919" s="22" t="s">
        <v>424</v>
      </c>
      <c r="B2919" s="23" t="s">
        <v>432</v>
      </c>
      <c r="C2919" s="23" t="s">
        <v>443</v>
      </c>
      <c r="D2919" s="23" t="s">
        <v>701</v>
      </c>
      <c r="I2919" s="20" t="e">
        <f t="shared" si="45"/>
        <v>#N/A</v>
      </c>
      <c r="J2919" t="str">
        <f t="array" ref="J2919">IFERROR(INDEX($D$2:$D$3093, SMALL(IF($I$2:$I$3093 = 1, ROW($I$2:$I$3093) - ROW($I$2) + 1), ROWS($I$2:$I2919))), "")</f>
        <v/>
      </c>
      <c r="K2919" s="23"/>
    </row>
    <row r="2920" spans="1:11">
      <c r="A2920" s="22" t="s">
        <v>533</v>
      </c>
      <c r="B2920" s="23" t="s">
        <v>428</v>
      </c>
      <c r="C2920" s="23" t="s">
        <v>593</v>
      </c>
      <c r="D2920" s="23" t="s">
        <v>1143</v>
      </c>
      <c r="I2920" s="20" t="e">
        <f t="shared" si="45"/>
        <v>#N/A</v>
      </c>
      <c r="J2920" t="str">
        <f t="array" ref="J2920">IFERROR(INDEX($D$2:$D$3093, SMALL(IF($I$2:$I$3093 = 1, ROW($I$2:$I$3093) - ROW($I$2) + 1), ROWS($I$2:$I2920))), "")</f>
        <v/>
      </c>
      <c r="K2920" s="23"/>
    </row>
    <row r="2921" spans="1:11">
      <c r="A2921" s="22" t="s">
        <v>430</v>
      </c>
      <c r="B2921" s="23" t="s">
        <v>431</v>
      </c>
      <c r="C2921" s="23" t="s">
        <v>454</v>
      </c>
      <c r="D2921" s="23" t="s">
        <v>1705</v>
      </c>
      <c r="I2921" s="20" t="e">
        <f t="shared" si="45"/>
        <v>#N/A</v>
      </c>
      <c r="J2921" t="str">
        <f t="array" ref="J2921">IFERROR(INDEX($D$2:$D$3093, SMALL(IF($I$2:$I$3093 = 1, ROW($I$2:$I$3093) - ROW($I$2) + 1), ROWS($I$2:$I2921))), "")</f>
        <v/>
      </c>
      <c r="K2921" s="23"/>
    </row>
    <row r="2922" spans="1:11">
      <c r="A2922" s="22" t="s">
        <v>430</v>
      </c>
      <c r="B2922" s="23" t="s">
        <v>431</v>
      </c>
      <c r="C2922" s="23" t="s">
        <v>593</v>
      </c>
      <c r="D2922" s="23" t="s">
        <v>1706</v>
      </c>
      <c r="I2922" s="20" t="e">
        <f t="shared" si="45"/>
        <v>#N/A</v>
      </c>
      <c r="J2922" t="str">
        <f t="array" ref="J2922">IFERROR(INDEX($D$2:$D$3093, SMALL(IF($I$2:$I$3093 = 1, ROW($I$2:$I$3093) - ROW($I$2) + 1), ROWS($I$2:$I2922))), "")</f>
        <v/>
      </c>
      <c r="K2922" s="23"/>
    </row>
    <row r="2923" spans="1:11">
      <c r="A2923" s="22" t="s">
        <v>432</v>
      </c>
      <c r="B2923" s="23" t="s">
        <v>425</v>
      </c>
      <c r="C2923" s="23" t="s">
        <v>427</v>
      </c>
      <c r="D2923" s="23" t="s">
        <v>1886</v>
      </c>
      <c r="I2923" s="20" t="e">
        <f t="shared" si="45"/>
        <v>#N/A</v>
      </c>
      <c r="J2923" t="str">
        <f t="array" ref="J2923">IFERROR(INDEX($D$2:$D$3093, SMALL(IF($I$2:$I$3093 = 1, ROW($I$2:$I$3093) - ROW($I$2) + 1), ROWS($I$2:$I2923))), "")</f>
        <v/>
      </c>
      <c r="K2923" s="23"/>
    </row>
    <row r="2924" spans="1:11">
      <c r="A2924" s="22" t="s">
        <v>533</v>
      </c>
      <c r="B2924" s="23" t="s">
        <v>431</v>
      </c>
      <c r="C2924" s="23" t="s">
        <v>436</v>
      </c>
      <c r="D2924" s="23" t="s">
        <v>1184</v>
      </c>
      <c r="I2924" s="20" t="e">
        <f t="shared" si="45"/>
        <v>#N/A</v>
      </c>
      <c r="J2924" t="str">
        <f t="array" ref="J2924">IFERROR(INDEX($D$2:$D$3093, SMALL(IF($I$2:$I$3093 = 1, ROW($I$2:$I$3093) - ROW($I$2) + 1), ROWS($I$2:$I2924))), "")</f>
        <v/>
      </c>
      <c r="K2924" s="23"/>
    </row>
    <row r="2925" spans="1:11">
      <c r="A2925" s="22" t="s">
        <v>423</v>
      </c>
      <c r="B2925" s="23" t="s">
        <v>436</v>
      </c>
      <c r="C2925" s="23" t="s">
        <v>428</v>
      </c>
      <c r="D2925" s="23" t="s">
        <v>625</v>
      </c>
      <c r="I2925" s="20" t="e">
        <f t="shared" si="45"/>
        <v>#N/A</v>
      </c>
      <c r="J2925" t="str">
        <f t="array" ref="J2925">IFERROR(INDEX($D$2:$D$3093, SMALL(IF($I$2:$I$3093 = 1, ROW($I$2:$I$3093) - ROW($I$2) + 1), ROWS($I$2:$I2925))), "")</f>
        <v/>
      </c>
      <c r="K2925" s="23"/>
    </row>
    <row r="2926" spans="1:11">
      <c r="A2926" s="22" t="s">
        <v>439</v>
      </c>
      <c r="B2926" s="23" t="s">
        <v>440</v>
      </c>
      <c r="C2926" s="23" t="s">
        <v>438</v>
      </c>
      <c r="D2926" s="23" t="s">
        <v>2923</v>
      </c>
      <c r="I2926" s="20" t="e">
        <f t="shared" si="45"/>
        <v>#N/A</v>
      </c>
      <c r="J2926" t="str">
        <f t="array" ref="J2926">IFERROR(INDEX($D$2:$D$3093, SMALL(IF($I$2:$I$3093 = 1, ROW($I$2:$I$3093) - ROW($I$2) + 1), ROWS($I$2:$I2926))), "")</f>
        <v/>
      </c>
      <c r="K2926" s="23"/>
    </row>
    <row r="2927" spans="1:11">
      <c r="A2927" s="22" t="s">
        <v>438</v>
      </c>
      <c r="B2927" s="23" t="s">
        <v>433</v>
      </c>
      <c r="C2927" s="23" t="s">
        <v>448</v>
      </c>
      <c r="D2927" s="23" t="s">
        <v>2719</v>
      </c>
      <c r="I2927" s="20" t="e">
        <f t="shared" si="45"/>
        <v>#N/A</v>
      </c>
      <c r="J2927" t="str">
        <f t="array" ref="J2927">IFERROR(INDEX($D$2:$D$3093, SMALL(IF($I$2:$I$3093 = 1, ROW($I$2:$I$3093) - ROW($I$2) + 1), ROWS($I$2:$I2927))), "")</f>
        <v/>
      </c>
      <c r="K2927" s="23"/>
    </row>
    <row r="2928" spans="1:11">
      <c r="A2928" s="22" t="s">
        <v>430</v>
      </c>
      <c r="B2928" s="23" t="s">
        <v>433</v>
      </c>
      <c r="C2928" s="23" t="s">
        <v>446</v>
      </c>
      <c r="D2928" s="23" t="s">
        <v>1742</v>
      </c>
      <c r="I2928" s="20" t="e">
        <f t="shared" si="45"/>
        <v>#N/A</v>
      </c>
      <c r="J2928" t="str">
        <f t="array" ref="J2928">IFERROR(INDEX($D$2:$D$3093, SMALL(IF($I$2:$I$3093 = 1, ROW($I$2:$I$3093) - ROW($I$2) + 1), ROWS($I$2:$I2928))), "")</f>
        <v/>
      </c>
      <c r="K2928" s="23"/>
    </row>
    <row r="2929" spans="1:11">
      <c r="A2929" s="22" t="s">
        <v>435</v>
      </c>
      <c r="B2929" s="23" t="s">
        <v>438</v>
      </c>
      <c r="C2929" s="23" t="s">
        <v>533</v>
      </c>
      <c r="D2929" s="23" t="s">
        <v>2323</v>
      </c>
      <c r="I2929" s="20" t="e">
        <f t="shared" si="45"/>
        <v>#N/A</v>
      </c>
      <c r="J2929" t="str">
        <f t="array" ref="J2929">IFERROR(INDEX($D$2:$D$3093, SMALL(IF($I$2:$I$3093 = 1, ROW($I$2:$I$3093) - ROW($I$2) + 1), ROWS($I$2:$I2929))), "")</f>
        <v/>
      </c>
      <c r="K2929" s="23"/>
    </row>
    <row r="2930" spans="1:11">
      <c r="A2930" s="22" t="s">
        <v>430</v>
      </c>
      <c r="B2930" s="23" t="s">
        <v>428</v>
      </c>
      <c r="C2930" s="23" t="s">
        <v>465</v>
      </c>
      <c r="D2930" s="23" t="s">
        <v>1662</v>
      </c>
      <c r="I2930" s="20" t="e">
        <f t="shared" si="45"/>
        <v>#N/A</v>
      </c>
      <c r="J2930" t="str">
        <f t="array" ref="J2930">IFERROR(INDEX($D$2:$D$3093, SMALL(IF($I$2:$I$3093 = 1, ROW($I$2:$I$3093) - ROW($I$2) + 1), ROWS($I$2:$I2930))), "")</f>
        <v/>
      </c>
      <c r="K2930" s="23"/>
    </row>
    <row r="2931" spans="1:11">
      <c r="A2931" s="22" t="s">
        <v>434</v>
      </c>
      <c r="B2931" s="23" t="s">
        <v>436</v>
      </c>
      <c r="C2931" s="23" t="s">
        <v>426</v>
      </c>
      <c r="D2931" s="23" t="s">
        <v>350</v>
      </c>
      <c r="I2931" s="20" t="e">
        <f t="shared" si="45"/>
        <v>#N/A</v>
      </c>
      <c r="J2931" t="str">
        <f t="array" ref="J2931">IFERROR(INDEX($D$2:$D$3093, SMALL(IF($I$2:$I$3093 = 1, ROW($I$2:$I$3093) - ROW($I$2) + 1), ROWS($I$2:$I2931))), "")</f>
        <v/>
      </c>
      <c r="K2931" s="23"/>
    </row>
    <row r="2932" spans="1:11">
      <c r="A2932" s="22" t="s">
        <v>438</v>
      </c>
      <c r="B2932" s="23" t="s">
        <v>428</v>
      </c>
      <c r="C2932" s="23" t="s">
        <v>429</v>
      </c>
      <c r="D2932" s="23" t="s">
        <v>2673</v>
      </c>
      <c r="I2932" s="20" t="e">
        <f t="shared" si="45"/>
        <v>#N/A</v>
      </c>
      <c r="J2932" t="str">
        <f t="array" ref="J2932">IFERROR(INDEX($D$2:$D$3093, SMALL(IF($I$2:$I$3093 = 1, ROW($I$2:$I$3093) - ROW($I$2) + 1), ROWS($I$2:$I2932))), "")</f>
        <v/>
      </c>
      <c r="K2932" s="23"/>
    </row>
    <row r="2933" spans="1:11">
      <c r="A2933" s="22" t="s">
        <v>423</v>
      </c>
      <c r="B2933" s="23" t="s">
        <v>423</v>
      </c>
      <c r="C2933" s="23" t="s">
        <v>440</v>
      </c>
      <c r="D2933" s="23" t="s">
        <v>523</v>
      </c>
      <c r="I2933" s="20" t="e">
        <f t="shared" si="45"/>
        <v>#N/A</v>
      </c>
      <c r="J2933" t="str">
        <f t="array" ref="J2933">IFERROR(INDEX($D$2:$D$3093, SMALL(IF($I$2:$I$3093 = 1, ROW($I$2:$I$3093) - ROW($I$2) + 1), ROWS($I$2:$I2933))), "")</f>
        <v/>
      </c>
      <c r="K2933" s="23"/>
    </row>
    <row r="2934" spans="1:11">
      <c r="A2934" s="22" t="s">
        <v>439</v>
      </c>
      <c r="B2934" s="23" t="s">
        <v>436</v>
      </c>
      <c r="C2934" s="23" t="s">
        <v>433</v>
      </c>
      <c r="D2934" s="23" t="s">
        <v>2885</v>
      </c>
      <c r="I2934" s="20" t="e">
        <f t="shared" si="45"/>
        <v>#N/A</v>
      </c>
      <c r="J2934" t="str">
        <f t="array" ref="J2934">IFERROR(INDEX($D$2:$D$3093, SMALL(IF($I$2:$I$3093 = 1, ROW($I$2:$I$3093) - ROW($I$2) + 1), ROWS($I$2:$I2934))), "")</f>
        <v/>
      </c>
      <c r="K2934" s="23"/>
    </row>
    <row r="2935" spans="1:11">
      <c r="A2935" s="22" t="s">
        <v>438</v>
      </c>
      <c r="B2935" s="23" t="s">
        <v>434</v>
      </c>
      <c r="C2935" s="23" t="s">
        <v>434</v>
      </c>
      <c r="D2935" s="23" t="s">
        <v>2734</v>
      </c>
      <c r="I2935" s="20" t="e">
        <f t="shared" si="45"/>
        <v>#N/A</v>
      </c>
      <c r="J2935" t="str">
        <f t="array" ref="J2935">IFERROR(INDEX($D$2:$D$3093, SMALL(IF($I$2:$I$3093 = 1, ROW($I$2:$I$3093) - ROW($I$2) + 1), ROWS($I$2:$I2935))), "")</f>
        <v/>
      </c>
      <c r="K2935" s="23"/>
    </row>
    <row r="2936" spans="1:11">
      <c r="A2936" s="22" t="s">
        <v>438</v>
      </c>
      <c r="B2936" s="23" t="s">
        <v>433</v>
      </c>
      <c r="C2936" s="23" t="s">
        <v>456</v>
      </c>
      <c r="D2936" s="23" t="s">
        <v>2727</v>
      </c>
      <c r="I2936" s="20" t="e">
        <f t="shared" si="45"/>
        <v>#N/A</v>
      </c>
      <c r="J2936" t="str">
        <f t="array" ref="J2936">IFERROR(INDEX($D$2:$D$3093, SMALL(IF($I$2:$I$3093 = 1, ROW($I$2:$I$3093) - ROW($I$2) + 1), ROWS($I$2:$I2936))), "")</f>
        <v/>
      </c>
      <c r="K2936" s="23"/>
    </row>
    <row r="2937" spans="1:11">
      <c r="A2937" s="22" t="s">
        <v>434</v>
      </c>
      <c r="B2937" s="23" t="s">
        <v>432</v>
      </c>
      <c r="C2937" s="23" t="s">
        <v>456</v>
      </c>
      <c r="D2937" s="23" t="s">
        <v>2172</v>
      </c>
      <c r="I2937" s="20" t="e">
        <f t="shared" si="45"/>
        <v>#N/A</v>
      </c>
      <c r="J2937" t="str">
        <f t="array" ref="J2937">IFERROR(INDEX($D$2:$D$3093, SMALL(IF($I$2:$I$3093 = 1, ROW($I$2:$I$3093) - ROW($I$2) + 1), ROWS($I$2:$I2937))), "")</f>
        <v/>
      </c>
      <c r="K2937" s="23"/>
    </row>
    <row r="2938" spans="1:11">
      <c r="A2938" s="22" t="s">
        <v>434</v>
      </c>
      <c r="B2938" s="23" t="s">
        <v>431</v>
      </c>
      <c r="C2938" s="23" t="s">
        <v>443</v>
      </c>
      <c r="D2938" s="23" t="s">
        <v>2156</v>
      </c>
      <c r="I2938" s="20" t="e">
        <f t="shared" si="45"/>
        <v>#N/A</v>
      </c>
      <c r="J2938" t="str">
        <f t="array" ref="J2938">IFERROR(INDEX($D$2:$D$3093, SMALL(IF($I$2:$I$3093 = 1, ROW($I$2:$I$3093) - ROW($I$2) + 1), ROWS($I$2:$I2938))), "")</f>
        <v/>
      </c>
      <c r="K2938" s="23"/>
    </row>
    <row r="2939" spans="1:11">
      <c r="A2939" s="22" t="s">
        <v>429</v>
      </c>
      <c r="B2939" s="23" t="s">
        <v>424</v>
      </c>
      <c r="C2939" s="23" t="s">
        <v>426</v>
      </c>
      <c r="D2939" s="23" t="s">
        <v>1524</v>
      </c>
      <c r="I2939" s="20" t="e">
        <f t="shared" si="45"/>
        <v>#N/A</v>
      </c>
      <c r="J2939" t="str">
        <f t="array" ref="J2939">IFERROR(INDEX($D$2:$D$3093, SMALL(IF($I$2:$I$3093 = 1, ROW($I$2:$I$3093) - ROW($I$2) + 1), ROWS($I$2:$I2939))), "")</f>
        <v/>
      </c>
      <c r="K2939" s="23"/>
    </row>
    <row r="2940" spans="1:11">
      <c r="A2940" s="22" t="s">
        <v>423</v>
      </c>
      <c r="B2940" s="23" t="s">
        <v>533</v>
      </c>
      <c r="C2940" s="23" t="s">
        <v>441</v>
      </c>
      <c r="D2940" s="23" t="s">
        <v>5516</v>
      </c>
      <c r="I2940" s="20" t="e">
        <f t="shared" si="45"/>
        <v>#N/A</v>
      </c>
      <c r="J2940" t="str">
        <f t="array" ref="J2940">IFERROR(INDEX($D$2:$D$3093, SMALL(IF($I$2:$I$3093 = 1, ROW($I$2:$I$3093) - ROW($I$2) + 1), ROWS($I$2:$I2940))), "")</f>
        <v/>
      </c>
      <c r="K2940" s="23"/>
    </row>
    <row r="2941" spans="1:11">
      <c r="A2941" s="22" t="s">
        <v>425</v>
      </c>
      <c r="B2941" s="23" t="s">
        <v>424</v>
      </c>
      <c r="C2941" s="23" t="s">
        <v>759</v>
      </c>
      <c r="D2941" s="23" t="s">
        <v>5517</v>
      </c>
      <c r="I2941" s="20" t="e">
        <f t="shared" si="45"/>
        <v>#N/A</v>
      </c>
      <c r="J2941" t="str">
        <f t="array" ref="J2941">IFERROR(INDEX($D$2:$D$3093, SMALL(IF($I$2:$I$3093 = 1, ROW($I$2:$I$3093) - ROW($I$2) + 1), ROWS($I$2:$I2941))), "")</f>
        <v/>
      </c>
      <c r="K2941" s="23"/>
    </row>
    <row r="2942" spans="1:11">
      <c r="A2942" s="22" t="s">
        <v>439</v>
      </c>
      <c r="B2942" s="23" t="s">
        <v>441</v>
      </c>
      <c r="C2942" s="23" t="s">
        <v>430</v>
      </c>
      <c r="D2942" s="23" t="s">
        <v>2931</v>
      </c>
      <c r="I2942" s="20" t="e">
        <f t="shared" si="45"/>
        <v>#N/A</v>
      </c>
      <c r="J2942" t="str">
        <f t="array" ref="J2942">IFERROR(INDEX($D$2:$D$3093, SMALL(IF($I$2:$I$3093 = 1, ROW($I$2:$I$3093) - ROW($I$2) + 1), ROWS($I$2:$I2942))), "")</f>
        <v/>
      </c>
      <c r="K2942" s="23"/>
    </row>
    <row r="2943" spans="1:11">
      <c r="A2943" s="22" t="s">
        <v>439</v>
      </c>
      <c r="B2943" s="23" t="s">
        <v>426</v>
      </c>
      <c r="C2943" s="23" t="s">
        <v>444</v>
      </c>
      <c r="D2943" s="23" t="s">
        <v>2804</v>
      </c>
      <c r="I2943" s="20" t="e">
        <f t="shared" si="45"/>
        <v>#N/A</v>
      </c>
      <c r="J2943" t="str">
        <f t="array" ref="J2943">IFERROR(INDEX($D$2:$D$3093, SMALL(IF($I$2:$I$3093 = 1, ROW($I$2:$I$3093) - ROW($I$2) + 1), ROWS($I$2:$I2943))), "")</f>
        <v/>
      </c>
      <c r="K2943" s="23"/>
    </row>
    <row r="2944" spans="1:11">
      <c r="A2944" s="22" t="s">
        <v>426</v>
      </c>
      <c r="B2944" s="23" t="s">
        <v>430</v>
      </c>
      <c r="C2944" s="23" t="s">
        <v>435</v>
      </c>
      <c r="D2944" s="23" t="s">
        <v>1318</v>
      </c>
      <c r="I2944" s="20" t="e">
        <f t="shared" si="45"/>
        <v>#N/A</v>
      </c>
      <c r="J2944" t="str">
        <f t="array" ref="J2944">IFERROR(INDEX($D$2:$D$3093, SMALL(IF($I$2:$I$3093 = 1, ROW($I$2:$I$3093) - ROW($I$2) + 1), ROWS($I$2:$I2944))), "")</f>
        <v/>
      </c>
      <c r="K2944" s="23"/>
    </row>
    <row r="2945" spans="1:11">
      <c r="A2945" s="22" t="s">
        <v>434</v>
      </c>
      <c r="B2945" s="23" t="s">
        <v>428</v>
      </c>
      <c r="C2945" s="23" t="s">
        <v>873</v>
      </c>
      <c r="D2945" s="23" t="s">
        <v>2130</v>
      </c>
      <c r="I2945" s="20" t="e">
        <f t="shared" si="45"/>
        <v>#N/A</v>
      </c>
      <c r="J2945" t="str">
        <f t="array" ref="J2945">IFERROR(INDEX($D$2:$D$3093, SMALL(IF($I$2:$I$3093 = 1, ROW($I$2:$I$3093) - ROW($I$2) + 1), ROWS($I$2:$I2945))), "")</f>
        <v/>
      </c>
      <c r="K2945" s="23"/>
    </row>
    <row r="2946" spans="1:11">
      <c r="A2946" s="22" t="s">
        <v>437</v>
      </c>
      <c r="B2946" s="23" t="s">
        <v>426</v>
      </c>
      <c r="C2946" s="23" t="s">
        <v>442</v>
      </c>
      <c r="D2946" s="23" t="s">
        <v>2488</v>
      </c>
      <c r="I2946" s="20" t="e">
        <f t="shared" si="45"/>
        <v>#N/A</v>
      </c>
      <c r="J2946" t="str">
        <f t="array" ref="J2946">IFERROR(INDEX($D$2:$D$3093, SMALL(IF($I$2:$I$3093 = 1, ROW($I$2:$I$3093) - ROW($I$2) + 1), ROWS($I$2:$I2946))), "")</f>
        <v/>
      </c>
      <c r="K2946" s="23"/>
    </row>
    <row r="2947" spans="1:11">
      <c r="A2947" s="22" t="s">
        <v>430</v>
      </c>
      <c r="B2947" s="23" t="s">
        <v>431</v>
      </c>
      <c r="C2947" s="23" t="s">
        <v>448</v>
      </c>
      <c r="D2947" s="23" t="s">
        <v>1698</v>
      </c>
      <c r="I2947" s="20" t="e">
        <f t="shared" ref="I2947:I3010" si="46">IF(AND(A2947=$G$6, B2947=$G$5), 1, 0)</f>
        <v>#N/A</v>
      </c>
      <c r="J2947" t="str">
        <f t="array" ref="J2947">IFERROR(INDEX($D$2:$D$3093, SMALL(IF($I$2:$I$3093 = 1, ROW($I$2:$I$3093) - ROW($I$2) + 1), ROWS($I$2:$I2947))), "")</f>
        <v/>
      </c>
      <c r="K2947" s="23"/>
    </row>
    <row r="2948" spans="1:11">
      <c r="A2948" s="22" t="s">
        <v>438</v>
      </c>
      <c r="B2948" s="23" t="s">
        <v>433</v>
      </c>
      <c r="C2948" s="23" t="s">
        <v>450</v>
      </c>
      <c r="D2948" s="23" t="s">
        <v>2720</v>
      </c>
      <c r="I2948" s="20" t="e">
        <f t="shared" si="46"/>
        <v>#N/A</v>
      </c>
      <c r="J2948" t="str">
        <f t="array" ref="J2948">IFERROR(INDEX($D$2:$D$3093, SMALL(IF($I$2:$I$3093 = 1, ROW($I$2:$I$3093) - ROW($I$2) + 1), ROWS($I$2:$I2948))), "")</f>
        <v/>
      </c>
      <c r="K2948" s="23"/>
    </row>
    <row r="2949" spans="1:11">
      <c r="A2949" s="22" t="s">
        <v>431</v>
      </c>
      <c r="B2949" s="23" t="s">
        <v>433</v>
      </c>
      <c r="C2949" s="23" t="s">
        <v>428</v>
      </c>
      <c r="D2949" s="23" t="s">
        <v>1842</v>
      </c>
      <c r="I2949" s="20" t="e">
        <f t="shared" si="46"/>
        <v>#N/A</v>
      </c>
      <c r="J2949" t="str">
        <f t="array" ref="J2949">IFERROR(INDEX($D$2:$D$3093, SMALL(IF($I$2:$I$3093 = 1, ROW($I$2:$I$3093) - ROW($I$2) + 1), ROWS($I$2:$I2949))), "")</f>
        <v/>
      </c>
      <c r="K2949" s="23"/>
    </row>
    <row r="2950" spans="1:11">
      <c r="A2950" s="22" t="s">
        <v>438</v>
      </c>
      <c r="B2950" s="23" t="s">
        <v>433</v>
      </c>
      <c r="C2950" s="23" t="s">
        <v>451</v>
      </c>
      <c r="D2950" s="23" t="s">
        <v>2721</v>
      </c>
      <c r="I2950" s="20" t="e">
        <f t="shared" si="46"/>
        <v>#N/A</v>
      </c>
      <c r="J2950" t="str">
        <f t="array" ref="J2950">IFERROR(INDEX($D$2:$D$3093, SMALL(IF($I$2:$I$3093 = 1, ROW($I$2:$I$3093) - ROW($I$2) + 1), ROWS($I$2:$I2950))), "")</f>
        <v/>
      </c>
      <c r="K2950" s="23"/>
    </row>
    <row r="2951" spans="1:11">
      <c r="A2951" s="22" t="s">
        <v>428</v>
      </c>
      <c r="B2951" s="23" t="s">
        <v>533</v>
      </c>
      <c r="C2951" s="23" t="s">
        <v>434</v>
      </c>
      <c r="D2951" s="23" t="s">
        <v>1477</v>
      </c>
      <c r="I2951" s="20" t="e">
        <f t="shared" si="46"/>
        <v>#N/A</v>
      </c>
      <c r="J2951" t="str">
        <f t="array" ref="J2951">IFERROR(INDEX($D$2:$D$3093, SMALL(IF($I$2:$I$3093 = 1, ROW($I$2:$I$3093) - ROW($I$2) + 1), ROWS($I$2:$I2951))), "")</f>
        <v/>
      </c>
      <c r="K2951" s="23"/>
    </row>
    <row r="2952" spans="1:11">
      <c r="A2952" s="22" t="s">
        <v>430</v>
      </c>
      <c r="B2952" s="23" t="s">
        <v>428</v>
      </c>
      <c r="C2952" s="23" t="s">
        <v>1059</v>
      </c>
      <c r="D2952" s="23" t="s">
        <v>1663</v>
      </c>
      <c r="I2952" s="20" t="e">
        <f t="shared" si="46"/>
        <v>#N/A</v>
      </c>
      <c r="J2952" t="str">
        <f t="array" ref="J2952">IFERROR(INDEX($D$2:$D$3093, SMALL(IF($I$2:$I$3093 = 1, ROW($I$2:$I$3093) - ROW($I$2) + 1), ROWS($I$2:$I2952))), "")</f>
        <v/>
      </c>
      <c r="K2952" s="23"/>
    </row>
    <row r="2953" spans="1:11">
      <c r="A2953" s="22" t="s">
        <v>463</v>
      </c>
      <c r="B2953" s="23" t="s">
        <v>424</v>
      </c>
      <c r="C2953" s="23" t="s">
        <v>427</v>
      </c>
      <c r="D2953" s="23" t="s">
        <v>3107</v>
      </c>
      <c r="I2953" s="20" t="e">
        <f t="shared" si="46"/>
        <v>#N/A</v>
      </c>
      <c r="J2953" t="str">
        <f t="array" ref="J2953">IFERROR(INDEX($D$2:$D$3093, SMALL(IF($I$2:$I$3093 = 1, ROW($I$2:$I$3093) - ROW($I$2) + 1), ROWS($I$2:$I2953))), "")</f>
        <v/>
      </c>
      <c r="K2953" s="23"/>
    </row>
    <row r="2954" spans="1:11">
      <c r="A2954" s="22" t="s">
        <v>428</v>
      </c>
      <c r="B2954" s="23" t="s">
        <v>433</v>
      </c>
      <c r="C2954" s="23" t="s">
        <v>423</v>
      </c>
      <c r="D2954" s="23" t="s">
        <v>353</v>
      </c>
      <c r="I2954" s="20" t="e">
        <f t="shared" si="46"/>
        <v>#N/A</v>
      </c>
      <c r="J2954" t="str">
        <f t="array" ref="J2954">IFERROR(INDEX($D$2:$D$3093, SMALL(IF($I$2:$I$3093 = 1, ROW($I$2:$I$3093) - ROW($I$2) + 1), ROWS($I$2:$I2954))), "")</f>
        <v/>
      </c>
      <c r="K2954" s="23"/>
    </row>
    <row r="2955" spans="1:11">
      <c r="A2955" s="22" t="s">
        <v>432</v>
      </c>
      <c r="B2955" s="23" t="s">
        <v>436</v>
      </c>
      <c r="C2955" s="23" t="s">
        <v>438</v>
      </c>
      <c r="D2955" s="23" t="s">
        <v>1980</v>
      </c>
      <c r="I2955" s="20" t="e">
        <f t="shared" si="46"/>
        <v>#N/A</v>
      </c>
      <c r="J2955" t="str">
        <f t="array" ref="J2955">IFERROR(INDEX($D$2:$D$3093, SMALL(IF($I$2:$I$3093 = 1, ROW($I$2:$I$3093) - ROW($I$2) + 1), ROWS($I$2:$I2955))), "")</f>
        <v/>
      </c>
      <c r="K2955" s="23"/>
    </row>
    <row r="2956" spans="1:11">
      <c r="A2956" s="22" t="s">
        <v>432</v>
      </c>
      <c r="B2956" s="23" t="s">
        <v>423</v>
      </c>
      <c r="C2956" s="23" t="s">
        <v>434</v>
      </c>
      <c r="D2956" s="23" t="s">
        <v>5518</v>
      </c>
      <c r="I2956" s="20" t="e">
        <f t="shared" si="46"/>
        <v>#N/A</v>
      </c>
      <c r="J2956" t="str">
        <f t="array" ref="J2956">IFERROR(INDEX($D$2:$D$3093, SMALL(IF($I$2:$I$3093 = 1, ROW($I$2:$I$3093) - ROW($I$2) + 1), ROWS($I$2:$I2956))), "")</f>
        <v/>
      </c>
      <c r="K2956" s="23"/>
    </row>
    <row r="2957" spans="1:11">
      <c r="A2957" s="22" t="s">
        <v>432</v>
      </c>
      <c r="B2957" s="23" t="s">
        <v>434</v>
      </c>
      <c r="C2957" s="23" t="s">
        <v>439</v>
      </c>
      <c r="D2957" s="23" t="s">
        <v>5519</v>
      </c>
      <c r="I2957" s="20" t="e">
        <f t="shared" si="46"/>
        <v>#N/A</v>
      </c>
      <c r="J2957" t="str">
        <f t="array" ref="J2957">IFERROR(INDEX($D$2:$D$3093, SMALL(IF($I$2:$I$3093 = 1, ROW($I$2:$I$3093) - ROW($I$2) + 1), ROWS($I$2:$I2957))), "")</f>
        <v/>
      </c>
      <c r="K2957" s="23"/>
    </row>
    <row r="2958" spans="1:11">
      <c r="A2958" s="22" t="s">
        <v>439</v>
      </c>
      <c r="B2958" s="23" t="s">
        <v>445</v>
      </c>
      <c r="C2958" s="23" t="s">
        <v>432</v>
      </c>
      <c r="D2958" s="23" t="s">
        <v>5520</v>
      </c>
      <c r="I2958" s="20" t="e">
        <f t="shared" si="46"/>
        <v>#N/A</v>
      </c>
      <c r="J2958" t="str">
        <f t="array" ref="J2958">IFERROR(INDEX($D$2:$D$3093, SMALL(IF($I$2:$I$3093 = 1, ROW($I$2:$I$3093) - ROW($I$2) + 1), ROWS($I$2:$I2958))), "")</f>
        <v/>
      </c>
      <c r="K2958" s="23"/>
    </row>
    <row r="2959" spans="1:11">
      <c r="A2959" s="22" t="s">
        <v>428</v>
      </c>
      <c r="B2959" s="23" t="s">
        <v>430</v>
      </c>
      <c r="C2959" s="23" t="s">
        <v>429</v>
      </c>
      <c r="D2959" s="23" t="s">
        <v>1505</v>
      </c>
      <c r="I2959" s="20" t="e">
        <f t="shared" si="46"/>
        <v>#N/A</v>
      </c>
      <c r="J2959" t="str">
        <f t="array" ref="J2959">IFERROR(INDEX($D$2:$D$3093, SMALL(IF($I$2:$I$3093 = 1, ROW($I$2:$I$3093) - ROW($I$2) + 1), ROWS($I$2:$I2959))), "")</f>
        <v/>
      </c>
      <c r="K2959" s="23"/>
    </row>
    <row r="2960" spans="1:11">
      <c r="A2960" s="22" t="s">
        <v>426</v>
      </c>
      <c r="B2960" s="23" t="s">
        <v>425</v>
      </c>
      <c r="C2960" s="23" t="s">
        <v>448</v>
      </c>
      <c r="D2960" s="23" t="s">
        <v>1252</v>
      </c>
      <c r="I2960" s="20" t="e">
        <f t="shared" si="46"/>
        <v>#N/A</v>
      </c>
      <c r="J2960" t="str">
        <f t="array" ref="J2960">IFERROR(INDEX($D$2:$D$3093, SMALL(IF($I$2:$I$3093 = 1, ROW($I$2:$I$3093) - ROW($I$2) + 1), ROWS($I$2:$I2960))), "")</f>
        <v/>
      </c>
      <c r="K2960" s="23"/>
    </row>
    <row r="2961" spans="1:11">
      <c r="A2961" s="22" t="s">
        <v>437</v>
      </c>
      <c r="B2961" s="23" t="s">
        <v>429</v>
      </c>
      <c r="C2961" s="23" t="s">
        <v>437</v>
      </c>
      <c r="D2961" s="23" t="s">
        <v>2548</v>
      </c>
      <c r="I2961" s="20" t="e">
        <f t="shared" si="46"/>
        <v>#N/A</v>
      </c>
      <c r="J2961" t="str">
        <f t="array" ref="J2961">IFERROR(INDEX($D$2:$D$3093, SMALL(IF($I$2:$I$3093 = 1, ROW($I$2:$I$3093) - ROW($I$2) + 1), ROWS($I$2:$I2961))), "")</f>
        <v/>
      </c>
      <c r="K2961" s="23"/>
    </row>
    <row r="2962" spans="1:11">
      <c r="A2962" s="22" t="s">
        <v>432</v>
      </c>
      <c r="B2962" s="23" t="s">
        <v>533</v>
      </c>
      <c r="C2962" s="23" t="s">
        <v>430</v>
      </c>
      <c r="D2962" s="23" t="s">
        <v>1891</v>
      </c>
      <c r="I2962" s="20" t="e">
        <f t="shared" si="46"/>
        <v>#N/A</v>
      </c>
      <c r="J2962" t="str">
        <f t="array" ref="J2962">IFERROR(INDEX($D$2:$D$3093, SMALL(IF($I$2:$I$3093 = 1, ROW($I$2:$I$3093) - ROW($I$2) + 1), ROWS($I$2:$I2962))), "")</f>
        <v/>
      </c>
      <c r="K2962" s="23"/>
    </row>
    <row r="2963" spans="1:11">
      <c r="A2963" s="22" t="s">
        <v>430</v>
      </c>
      <c r="B2963" s="23" t="s">
        <v>533</v>
      </c>
      <c r="C2963" s="23" t="s">
        <v>436</v>
      </c>
      <c r="D2963" s="23" t="s">
        <v>1615</v>
      </c>
      <c r="I2963" s="20" t="e">
        <f t="shared" si="46"/>
        <v>#N/A</v>
      </c>
      <c r="J2963" t="str">
        <f t="array" ref="J2963">IFERROR(INDEX($D$2:$D$3093, SMALL(IF($I$2:$I$3093 = 1, ROW($I$2:$I$3093) - ROW($I$2) + 1), ROWS($I$2:$I2963))), "")</f>
        <v/>
      </c>
      <c r="K2963" s="23"/>
    </row>
    <row r="2964" spans="1:11">
      <c r="A2964" s="22" t="s">
        <v>431</v>
      </c>
      <c r="B2964" s="23" t="s">
        <v>436</v>
      </c>
      <c r="C2964" s="23" t="s">
        <v>434</v>
      </c>
      <c r="D2964" s="23" t="s">
        <v>1856</v>
      </c>
      <c r="I2964" s="20" t="e">
        <f t="shared" si="46"/>
        <v>#N/A</v>
      </c>
      <c r="J2964" t="str">
        <f t="array" ref="J2964">IFERROR(INDEX($D$2:$D$3093, SMALL(IF($I$2:$I$3093 = 1, ROW($I$2:$I$3093) - ROW($I$2) + 1), ROWS($I$2:$I2964))), "")</f>
        <v/>
      </c>
      <c r="K2964" s="23"/>
    </row>
    <row r="2965" spans="1:11">
      <c r="A2965" s="22" t="s">
        <v>425</v>
      </c>
      <c r="B2965" s="23" t="s">
        <v>433</v>
      </c>
      <c r="C2965" s="23" t="s">
        <v>465</v>
      </c>
      <c r="D2965" s="23" t="s">
        <v>978</v>
      </c>
      <c r="I2965" s="20" t="e">
        <f t="shared" si="46"/>
        <v>#N/A</v>
      </c>
      <c r="J2965" t="str">
        <f t="array" ref="J2965">IFERROR(INDEX($D$2:$D$3093, SMALL(IF($I$2:$I$3093 = 1, ROW($I$2:$I$3093) - ROW($I$2) + 1), ROWS($I$2:$I2965))), "")</f>
        <v/>
      </c>
      <c r="K2965" s="23"/>
    </row>
    <row r="2966" spans="1:11">
      <c r="A2966" s="22" t="s">
        <v>432</v>
      </c>
      <c r="B2966" s="23" t="s">
        <v>435</v>
      </c>
      <c r="C2966" s="23" t="s">
        <v>429</v>
      </c>
      <c r="D2966" s="23" t="s">
        <v>1970</v>
      </c>
      <c r="I2966" s="20" t="e">
        <f t="shared" si="46"/>
        <v>#N/A</v>
      </c>
      <c r="J2966" t="str">
        <f t="array" ref="J2966">IFERROR(INDEX($D$2:$D$3093, SMALL(IF($I$2:$I$3093 = 1, ROW($I$2:$I$3093) - ROW($I$2) + 1), ROWS($I$2:$I2966))), "")</f>
        <v/>
      </c>
      <c r="K2966" s="23"/>
    </row>
    <row r="2967" spans="1:11">
      <c r="A2967" s="22" t="s">
        <v>428</v>
      </c>
      <c r="B2967" s="23" t="s">
        <v>434</v>
      </c>
      <c r="C2967" s="23" t="s">
        <v>424</v>
      </c>
      <c r="D2967" s="23" t="s">
        <v>354</v>
      </c>
      <c r="I2967" s="20" t="e">
        <f t="shared" si="46"/>
        <v>#N/A</v>
      </c>
      <c r="J2967" t="str">
        <f t="array" ref="J2967">IFERROR(INDEX($D$2:$D$3093, SMALL(IF($I$2:$I$3093 = 1, ROW($I$2:$I$3093) - ROW($I$2) + 1), ROWS($I$2:$I2967))), "")</f>
        <v/>
      </c>
      <c r="K2967" s="23"/>
    </row>
    <row r="2968" spans="1:11">
      <c r="A2968" s="22" t="s">
        <v>434</v>
      </c>
      <c r="B2968" s="23" t="s">
        <v>424</v>
      </c>
      <c r="C2968" s="23" t="s">
        <v>441</v>
      </c>
      <c r="D2968" s="23" t="s">
        <v>2064</v>
      </c>
      <c r="I2968" s="20" t="e">
        <f t="shared" si="46"/>
        <v>#N/A</v>
      </c>
      <c r="J2968" t="str">
        <f t="array" ref="J2968">IFERROR(INDEX($D$2:$D$3093, SMALL(IF($I$2:$I$3093 = 1, ROW($I$2:$I$3093) - ROW($I$2) + 1), ROWS($I$2:$I2968))), "")</f>
        <v/>
      </c>
      <c r="K2968" s="23"/>
    </row>
    <row r="2969" spans="1:11">
      <c r="A2969" s="22" t="s">
        <v>438</v>
      </c>
      <c r="B2969" s="23" t="s">
        <v>425</v>
      </c>
      <c r="C2969" s="23" t="s">
        <v>476</v>
      </c>
      <c r="D2969" s="23" t="s">
        <v>2642</v>
      </c>
      <c r="I2969" s="20" t="e">
        <f t="shared" si="46"/>
        <v>#N/A</v>
      </c>
      <c r="J2969" t="str">
        <f t="array" ref="J2969">IFERROR(INDEX($D$2:$D$3093, SMALL(IF($I$2:$I$3093 = 1, ROW($I$2:$I$3093) - ROW($I$2) + 1), ROWS($I$2:$I2969))), "")</f>
        <v/>
      </c>
      <c r="K2969" s="23"/>
    </row>
    <row r="2970" spans="1:11">
      <c r="A2970" s="22" t="s">
        <v>431</v>
      </c>
      <c r="B2970" s="23" t="s">
        <v>427</v>
      </c>
      <c r="C2970" s="23" t="s">
        <v>436</v>
      </c>
      <c r="D2970" s="23" t="s">
        <v>1811</v>
      </c>
      <c r="I2970" s="20" t="e">
        <f t="shared" si="46"/>
        <v>#N/A</v>
      </c>
      <c r="J2970" t="str">
        <f t="array" ref="J2970">IFERROR(INDEX($D$2:$D$3093, SMALL(IF($I$2:$I$3093 = 1, ROW($I$2:$I$3093) - ROW($I$2) + 1), ROWS($I$2:$I2970))), "")</f>
        <v/>
      </c>
      <c r="K2970" s="23"/>
    </row>
    <row r="2971" spans="1:11">
      <c r="A2971" s="22" t="s">
        <v>430</v>
      </c>
      <c r="B2971" s="23" t="s">
        <v>428</v>
      </c>
      <c r="C2971" s="23" t="s">
        <v>466</v>
      </c>
      <c r="D2971" s="23" t="s">
        <v>1664</v>
      </c>
      <c r="I2971" s="20" t="e">
        <f t="shared" si="46"/>
        <v>#N/A</v>
      </c>
      <c r="J2971" t="str">
        <f t="array" ref="J2971">IFERROR(INDEX($D$2:$D$3093, SMALL(IF($I$2:$I$3093 = 1, ROW($I$2:$I$3093) - ROW($I$2) + 1), ROWS($I$2:$I2971))), "")</f>
        <v/>
      </c>
      <c r="K2971" s="23"/>
    </row>
    <row r="2972" spans="1:11">
      <c r="A2972" s="22" t="s">
        <v>424</v>
      </c>
      <c r="B2972" s="23" t="s">
        <v>435</v>
      </c>
      <c r="C2972" s="23" t="s">
        <v>425</v>
      </c>
      <c r="D2972" s="23" t="s">
        <v>356</v>
      </c>
      <c r="I2972" s="20" t="e">
        <f t="shared" si="46"/>
        <v>#N/A</v>
      </c>
      <c r="J2972" t="str">
        <f t="array" ref="J2972">IFERROR(INDEX($D$2:$D$3093, SMALL(IF($I$2:$I$3093 = 1, ROW($I$2:$I$3093) - ROW($I$2) + 1), ROWS($I$2:$I2972))), "")</f>
        <v/>
      </c>
      <c r="K2972" s="23"/>
    </row>
    <row r="2973" spans="1:11">
      <c r="A2973" s="22" t="s">
        <v>431</v>
      </c>
      <c r="B2973" s="23" t="s">
        <v>431</v>
      </c>
      <c r="C2973" s="23" t="s">
        <v>424</v>
      </c>
      <c r="D2973" s="23" t="s">
        <v>1837</v>
      </c>
      <c r="I2973" s="20" t="e">
        <f t="shared" si="46"/>
        <v>#N/A</v>
      </c>
      <c r="J2973" t="str">
        <f t="array" ref="J2973">IFERROR(INDEX($D$2:$D$3093, SMALL(IF($I$2:$I$3093 = 1, ROW($I$2:$I$3093) - ROW($I$2) + 1), ROWS($I$2:$I2973))), "")</f>
        <v/>
      </c>
      <c r="K2973" s="23"/>
    </row>
    <row r="2974" spans="1:11">
      <c r="A2974" s="22" t="s">
        <v>425</v>
      </c>
      <c r="B2974" s="23" t="s">
        <v>432</v>
      </c>
      <c r="C2974" s="23" t="s">
        <v>441</v>
      </c>
      <c r="D2974" s="23" t="s">
        <v>357</v>
      </c>
      <c r="I2974" s="20" t="e">
        <f t="shared" si="46"/>
        <v>#N/A</v>
      </c>
      <c r="J2974" t="str">
        <f t="array" ref="J2974">IFERROR(INDEX($D$2:$D$3093, SMALL(IF($I$2:$I$3093 = 1, ROW($I$2:$I$3093) - ROW($I$2) + 1), ROWS($I$2:$I2974))), "")</f>
        <v/>
      </c>
      <c r="K2974" s="23"/>
    </row>
    <row r="2975" spans="1:11">
      <c r="A2975" s="22" t="s">
        <v>424</v>
      </c>
      <c r="B2975" s="23" t="s">
        <v>428</v>
      </c>
      <c r="C2975" s="23" t="s">
        <v>425</v>
      </c>
      <c r="D2975" s="23" t="s">
        <v>673</v>
      </c>
      <c r="I2975" s="20" t="e">
        <f t="shared" si="46"/>
        <v>#N/A</v>
      </c>
      <c r="J2975" t="str">
        <f t="array" ref="J2975">IFERROR(INDEX($D$2:$D$3093, SMALL(IF($I$2:$I$3093 = 1, ROW($I$2:$I$3093) - ROW($I$2) + 1), ROWS($I$2:$I2975))), "")</f>
        <v/>
      </c>
      <c r="K2975" s="23"/>
    </row>
    <row r="2976" spans="1:11">
      <c r="A2976" s="22" t="s">
        <v>430</v>
      </c>
      <c r="B2976" s="23" t="s">
        <v>432</v>
      </c>
      <c r="C2976" s="23" t="s">
        <v>458</v>
      </c>
      <c r="D2976" s="23" t="s">
        <v>1723</v>
      </c>
      <c r="I2976" s="20" t="e">
        <f t="shared" si="46"/>
        <v>#N/A</v>
      </c>
      <c r="J2976" t="str">
        <f t="array" ref="J2976">IFERROR(INDEX($D$2:$D$3093, SMALL(IF($I$2:$I$3093 = 1, ROW($I$2:$I$3093) - ROW($I$2) + 1), ROWS($I$2:$I2976))), "")</f>
        <v/>
      </c>
      <c r="K2976" s="23"/>
    </row>
    <row r="2977" spans="1:11">
      <c r="A2977" s="22" t="s">
        <v>533</v>
      </c>
      <c r="B2977" s="23" t="s">
        <v>433</v>
      </c>
      <c r="C2977" s="23" t="s">
        <v>450</v>
      </c>
      <c r="D2977" s="23" t="s">
        <v>1207</v>
      </c>
      <c r="I2977" s="20" t="e">
        <f t="shared" si="46"/>
        <v>#N/A</v>
      </c>
      <c r="J2977" t="str">
        <f t="array" ref="J2977">IFERROR(INDEX($D$2:$D$3093, SMALL(IF($I$2:$I$3093 = 1, ROW($I$2:$I$3093) - ROW($I$2) + 1), ROWS($I$2:$I2977))), "")</f>
        <v/>
      </c>
      <c r="K2977" s="23"/>
    </row>
    <row r="2978" spans="1:11">
      <c r="A2978" s="22" t="s">
        <v>434</v>
      </c>
      <c r="B2978" s="23" t="s">
        <v>428</v>
      </c>
      <c r="C2978" s="23" t="s">
        <v>460</v>
      </c>
      <c r="D2978" s="23" t="s">
        <v>2131</v>
      </c>
      <c r="I2978" s="20" t="e">
        <f t="shared" si="46"/>
        <v>#N/A</v>
      </c>
      <c r="J2978" t="str">
        <f t="array" ref="J2978">IFERROR(INDEX($D$2:$D$3093, SMALL(IF($I$2:$I$3093 = 1, ROW($I$2:$I$3093) - ROW($I$2) + 1), ROWS($I$2:$I2978))), "")</f>
        <v/>
      </c>
      <c r="K2978" s="23"/>
    </row>
    <row r="2979" spans="1:11">
      <c r="A2979" s="22" t="s">
        <v>434</v>
      </c>
      <c r="B2979" s="23" t="s">
        <v>428</v>
      </c>
      <c r="C2979" s="23" t="s">
        <v>451</v>
      </c>
      <c r="D2979" s="23" t="s">
        <v>2121</v>
      </c>
      <c r="I2979" s="20" t="e">
        <f t="shared" si="46"/>
        <v>#N/A</v>
      </c>
      <c r="J2979" t="str">
        <f t="array" ref="J2979">IFERROR(INDEX($D$2:$D$3093, SMALL(IF($I$2:$I$3093 = 1, ROW($I$2:$I$3093) - ROW($I$2) + 1), ROWS($I$2:$I2979))), "")</f>
        <v/>
      </c>
      <c r="K2979" s="23"/>
    </row>
    <row r="2980" spans="1:11">
      <c r="A2980" s="22" t="s">
        <v>431</v>
      </c>
      <c r="B2980" s="23" t="s">
        <v>436</v>
      </c>
      <c r="C2980" s="23" t="s">
        <v>435</v>
      </c>
      <c r="D2980" s="23" t="s">
        <v>1857</v>
      </c>
      <c r="I2980" s="20" t="e">
        <f t="shared" si="46"/>
        <v>#N/A</v>
      </c>
      <c r="J2980" t="str">
        <f t="array" ref="J2980">IFERROR(INDEX($D$2:$D$3093, SMALL(IF($I$2:$I$3093 = 1, ROW($I$2:$I$3093) - ROW($I$2) + 1), ROWS($I$2:$I2980))), "")</f>
        <v/>
      </c>
      <c r="K2980" s="23"/>
    </row>
    <row r="2981" spans="1:11">
      <c r="A2981" s="22" t="s">
        <v>434</v>
      </c>
      <c r="B2981" s="23" t="s">
        <v>423</v>
      </c>
      <c r="C2981" s="23" t="s">
        <v>458</v>
      </c>
      <c r="D2981" s="23" t="s">
        <v>2048</v>
      </c>
      <c r="I2981" s="20" t="e">
        <f t="shared" si="46"/>
        <v>#N/A</v>
      </c>
      <c r="J2981" t="str">
        <f t="array" ref="J2981">IFERROR(INDEX($D$2:$D$3093, SMALL(IF($I$2:$I$3093 = 1, ROW($I$2:$I$3093) - ROW($I$2) + 1), ROWS($I$2:$I2981))), "")</f>
        <v/>
      </c>
      <c r="K2981" s="23"/>
    </row>
    <row r="2982" spans="1:11">
      <c r="A2982" s="22" t="s">
        <v>425</v>
      </c>
      <c r="B2982" s="23" t="s">
        <v>427</v>
      </c>
      <c r="C2982" s="23" t="s">
        <v>436</v>
      </c>
      <c r="D2982" s="23" t="s">
        <v>5522</v>
      </c>
      <c r="I2982" s="20" t="e">
        <f t="shared" si="46"/>
        <v>#N/A</v>
      </c>
      <c r="J2982" t="str">
        <f t="array" ref="J2982">IFERROR(INDEX($D$2:$D$3093, SMALL(IF($I$2:$I$3093 = 1, ROW($I$2:$I$3093) - ROW($I$2) + 1), ROWS($I$2:$I2982))), "")</f>
        <v/>
      </c>
      <c r="K2982" s="23"/>
    </row>
    <row r="2983" spans="1:11">
      <c r="A2983" s="22" t="s">
        <v>434</v>
      </c>
      <c r="B2983" s="23" t="s">
        <v>437</v>
      </c>
      <c r="C2983" s="23" t="s">
        <v>448</v>
      </c>
      <c r="D2983" s="23" t="s">
        <v>5523</v>
      </c>
      <c r="I2983" s="20" t="e">
        <f t="shared" si="46"/>
        <v>#N/A</v>
      </c>
      <c r="J2983" t="str">
        <f t="array" ref="J2983">IFERROR(INDEX($D$2:$D$3093, SMALL(IF($I$2:$I$3093 = 1, ROW($I$2:$I$3093) - ROW($I$2) + 1), ROWS($I$2:$I2983))), "")</f>
        <v/>
      </c>
      <c r="K2983" s="23"/>
    </row>
    <row r="2984" spans="1:11">
      <c r="A2984" s="22" t="s">
        <v>438</v>
      </c>
      <c r="B2984" s="23" t="s">
        <v>423</v>
      </c>
      <c r="C2984" s="23" t="s">
        <v>437</v>
      </c>
      <c r="D2984" s="23" t="s">
        <v>5521</v>
      </c>
      <c r="I2984" s="20" t="e">
        <f t="shared" si="46"/>
        <v>#N/A</v>
      </c>
      <c r="J2984" t="str">
        <f t="array" ref="J2984">IFERROR(INDEX($D$2:$D$3093, SMALL(IF($I$2:$I$3093 = 1, ROW($I$2:$I$3093) - ROW($I$2) + 1), ROWS($I$2:$I2984))), "")</f>
        <v/>
      </c>
      <c r="K2984" s="23"/>
    </row>
    <row r="2985" spans="1:11">
      <c r="A2985" s="22" t="s">
        <v>533</v>
      </c>
      <c r="B2985" s="23" t="s">
        <v>427</v>
      </c>
      <c r="C2985" s="23" t="s">
        <v>437</v>
      </c>
      <c r="D2985" s="23" t="s">
        <v>1117</v>
      </c>
      <c r="I2985" s="20" t="e">
        <f t="shared" si="46"/>
        <v>#N/A</v>
      </c>
      <c r="J2985" t="str">
        <f t="array" ref="J2985">IFERROR(INDEX($D$2:$D$3093, SMALL(IF($I$2:$I$3093 = 1, ROW($I$2:$I$3093) - ROW($I$2) + 1), ROWS($I$2:$I2985))), "")</f>
        <v/>
      </c>
      <c r="K2985" s="23"/>
    </row>
    <row r="2986" spans="1:11">
      <c r="A2986" s="22" t="s">
        <v>435</v>
      </c>
      <c r="B2986" s="23" t="s">
        <v>427</v>
      </c>
      <c r="C2986" s="23" t="s">
        <v>428</v>
      </c>
      <c r="D2986" s="23" t="s">
        <v>2262</v>
      </c>
      <c r="I2986" s="20" t="e">
        <f t="shared" si="46"/>
        <v>#N/A</v>
      </c>
      <c r="J2986" t="str">
        <f t="array" ref="J2986">IFERROR(INDEX($D$2:$D$3093, SMALL(IF($I$2:$I$3093 = 1, ROW($I$2:$I$3093) - ROW($I$2) + 1), ROWS($I$2:$I2986))), "")</f>
        <v/>
      </c>
      <c r="K2986" s="23"/>
    </row>
    <row r="2987" spans="1:11">
      <c r="A2987" s="22" t="s">
        <v>434</v>
      </c>
      <c r="B2987" s="23" t="s">
        <v>423</v>
      </c>
      <c r="C2987" s="23" t="s">
        <v>459</v>
      </c>
      <c r="D2987" s="23" t="s">
        <v>2049</v>
      </c>
      <c r="I2987" s="20" t="e">
        <f t="shared" si="46"/>
        <v>#N/A</v>
      </c>
      <c r="J2987" t="str">
        <f t="array" ref="J2987">IFERROR(INDEX($D$2:$D$3093, SMALL(IF($I$2:$I$3093 = 1, ROW($I$2:$I$3093) - ROW($I$2) + 1), ROWS($I$2:$I2987))), "")</f>
        <v/>
      </c>
      <c r="K2987" s="23"/>
    </row>
    <row r="2988" spans="1:11">
      <c r="A2988" s="22" t="s">
        <v>430</v>
      </c>
      <c r="B2988" s="23" t="s">
        <v>427</v>
      </c>
      <c r="C2988" s="23" t="s">
        <v>440</v>
      </c>
      <c r="D2988" s="23" t="s">
        <v>1633</v>
      </c>
      <c r="I2988" s="20" t="e">
        <f t="shared" si="46"/>
        <v>#N/A</v>
      </c>
      <c r="J2988" t="str">
        <f t="array" ref="J2988">IFERROR(INDEX($D$2:$D$3093, SMALL(IF($I$2:$I$3093 = 1, ROW($I$2:$I$3093) - ROW($I$2) + 1), ROWS($I$2:$I2988))), "")</f>
        <v/>
      </c>
      <c r="K2988" s="23"/>
    </row>
    <row r="2989" spans="1:11">
      <c r="A2989" s="22" t="s">
        <v>430</v>
      </c>
      <c r="B2989" s="23" t="s">
        <v>428</v>
      </c>
      <c r="C2989" s="23" t="s">
        <v>467</v>
      </c>
      <c r="D2989" s="23" t="s">
        <v>1665</v>
      </c>
      <c r="I2989" s="20" t="e">
        <f t="shared" si="46"/>
        <v>#N/A</v>
      </c>
      <c r="J2989" t="str">
        <f t="array" ref="J2989">IFERROR(INDEX($D$2:$D$3093, SMALL(IF($I$2:$I$3093 = 1, ROW($I$2:$I$3093) - ROW($I$2) + 1), ROWS($I$2:$I2989))), "")</f>
        <v/>
      </c>
      <c r="K2989" s="23"/>
    </row>
    <row r="2990" spans="1:11">
      <c r="A2990" s="22" t="s">
        <v>430</v>
      </c>
      <c r="B2990" s="23" t="s">
        <v>433</v>
      </c>
      <c r="C2990" s="23" t="s">
        <v>449</v>
      </c>
      <c r="D2990" s="23" t="s">
        <v>5524</v>
      </c>
      <c r="I2990" s="20" t="e">
        <f t="shared" si="46"/>
        <v>#N/A</v>
      </c>
      <c r="J2990" t="str">
        <f t="array" ref="J2990">IFERROR(INDEX($D$2:$D$3093, SMALL(IF($I$2:$I$3093 = 1, ROW($I$2:$I$3093) - ROW($I$2) + 1), ROWS($I$2:$I2990))), "")</f>
        <v/>
      </c>
      <c r="K2990" s="23"/>
    </row>
    <row r="2991" spans="1:11">
      <c r="A2991" s="22" t="s">
        <v>439</v>
      </c>
      <c r="B2991" s="23" t="s">
        <v>443</v>
      </c>
      <c r="C2991" s="23" t="s">
        <v>427</v>
      </c>
      <c r="D2991" s="23" t="s">
        <v>5525</v>
      </c>
      <c r="I2991" s="20" t="e">
        <f t="shared" si="46"/>
        <v>#N/A</v>
      </c>
      <c r="J2991" t="str">
        <f t="array" ref="J2991">IFERROR(INDEX($D$2:$D$3093, SMALL(IF($I$2:$I$3093 = 1, ROW($I$2:$I$3093) - ROW($I$2) + 1), ROWS($I$2:$I2991))), "")</f>
        <v/>
      </c>
      <c r="K2991" s="23"/>
    </row>
    <row r="2992" spans="1:11">
      <c r="A2992" s="22" t="s">
        <v>438</v>
      </c>
      <c r="B2992" s="23" t="s">
        <v>427</v>
      </c>
      <c r="C2992" s="23" t="s">
        <v>455</v>
      </c>
      <c r="D2992" s="23" t="s">
        <v>5526</v>
      </c>
      <c r="I2992" s="20" t="e">
        <f t="shared" si="46"/>
        <v>#N/A</v>
      </c>
      <c r="J2992" t="str">
        <f t="array" ref="J2992">IFERROR(INDEX($D$2:$D$3093, SMALL(IF($I$2:$I$3093 = 1, ROW($I$2:$I$3093) - ROW($I$2) + 1), ROWS($I$2:$I2992))), "")</f>
        <v/>
      </c>
      <c r="K2992" s="23"/>
    </row>
    <row r="2993" spans="1:11">
      <c r="A2993" s="22" t="s">
        <v>439</v>
      </c>
      <c r="B2993" s="23" t="s">
        <v>439</v>
      </c>
      <c r="C2993" s="23" t="s">
        <v>438</v>
      </c>
      <c r="D2993" s="23" t="s">
        <v>5527</v>
      </c>
      <c r="I2993" s="20" t="e">
        <f t="shared" si="46"/>
        <v>#N/A</v>
      </c>
      <c r="J2993" t="str">
        <f t="array" ref="J2993">IFERROR(INDEX($D$2:$D$3093, SMALL(IF($I$2:$I$3093 = 1, ROW($I$2:$I$3093) - ROW($I$2) + 1), ROWS($I$2:$I2993))), "")</f>
        <v/>
      </c>
      <c r="K2993" s="23"/>
    </row>
    <row r="2994" spans="1:11">
      <c r="A2994" s="22" t="s">
        <v>533</v>
      </c>
      <c r="B2994" s="23" t="s">
        <v>429</v>
      </c>
      <c r="C2994" s="23" t="s">
        <v>447</v>
      </c>
      <c r="D2994" s="23" t="s">
        <v>1161</v>
      </c>
      <c r="I2994" s="20" t="e">
        <f t="shared" si="46"/>
        <v>#N/A</v>
      </c>
      <c r="J2994" t="str">
        <f t="array" ref="J2994">IFERROR(INDEX($D$2:$D$3093, SMALL(IF($I$2:$I$3093 = 1, ROW($I$2:$I$3093) - ROW($I$2) + 1), ROWS($I$2:$I2994))), "")</f>
        <v/>
      </c>
      <c r="K2994" s="23"/>
    </row>
    <row r="2995" spans="1:11">
      <c r="A2995" s="22" t="s">
        <v>423</v>
      </c>
      <c r="B2995" s="23" t="s">
        <v>434</v>
      </c>
      <c r="C2995" s="23" t="s">
        <v>440</v>
      </c>
      <c r="D2995" s="23" t="s">
        <v>615</v>
      </c>
      <c r="I2995" s="20" t="e">
        <f t="shared" si="46"/>
        <v>#N/A</v>
      </c>
      <c r="J2995" t="str">
        <f t="array" ref="J2995">IFERROR(INDEX($D$2:$D$3093, SMALL(IF($I$2:$I$3093 = 1, ROW($I$2:$I$3093) - ROW($I$2) + 1), ROWS($I$2:$I2995))), "")</f>
        <v/>
      </c>
      <c r="K2995" s="23"/>
    </row>
    <row r="2996" spans="1:11">
      <c r="A2996" s="22" t="s">
        <v>424</v>
      </c>
      <c r="B2996" s="23" t="s">
        <v>435</v>
      </c>
      <c r="C2996" s="23" t="s">
        <v>533</v>
      </c>
      <c r="D2996" s="23" t="s">
        <v>710</v>
      </c>
      <c r="I2996" s="20" t="e">
        <f t="shared" si="46"/>
        <v>#N/A</v>
      </c>
      <c r="J2996" t="str">
        <f t="array" ref="J2996">IFERROR(INDEX($D$2:$D$3093, SMALL(IF($I$2:$I$3093 = 1, ROW($I$2:$I$3093) - ROW($I$2) + 1), ROWS($I$2:$I2996))), "")</f>
        <v/>
      </c>
      <c r="K2996" s="23"/>
    </row>
    <row r="2997" spans="1:11">
      <c r="A2997" s="22" t="s">
        <v>425</v>
      </c>
      <c r="B2997" s="23" t="s">
        <v>434</v>
      </c>
      <c r="C2997" s="23" t="s">
        <v>461</v>
      </c>
      <c r="D2997" s="23" t="s">
        <v>1003</v>
      </c>
      <c r="I2997" s="20" t="e">
        <f t="shared" si="46"/>
        <v>#N/A</v>
      </c>
      <c r="J2997" t="str">
        <f t="array" ref="J2997">IFERROR(INDEX($D$2:$D$3093, SMALL(IF($I$2:$I$3093 = 1, ROW($I$2:$I$3093) - ROW($I$2) + 1), ROWS($I$2:$I2997))), "")</f>
        <v/>
      </c>
      <c r="K2997" s="23"/>
    </row>
    <row r="2998" spans="1:11">
      <c r="A2998" s="22" t="s">
        <v>437</v>
      </c>
      <c r="B2998" s="23" t="s">
        <v>430</v>
      </c>
      <c r="C2998" s="23" t="s">
        <v>458</v>
      </c>
      <c r="D2998" s="23" t="s">
        <v>2569</v>
      </c>
      <c r="I2998" s="20" t="e">
        <f t="shared" si="46"/>
        <v>#N/A</v>
      </c>
      <c r="J2998" t="str">
        <f t="array" ref="J2998">IFERROR(INDEX($D$2:$D$3093, SMALL(IF($I$2:$I$3093 = 1, ROW($I$2:$I$3093) - ROW($I$2) + 1), ROWS($I$2:$I2998))), "")</f>
        <v/>
      </c>
      <c r="K2998" s="23"/>
    </row>
    <row r="2999" spans="1:11">
      <c r="A2999" s="22" t="s">
        <v>426</v>
      </c>
      <c r="B2999" s="23" t="s">
        <v>431</v>
      </c>
      <c r="C2999" s="23" t="s">
        <v>425</v>
      </c>
      <c r="D2999" s="23" t="s">
        <v>358</v>
      </c>
      <c r="I2999" s="20" t="e">
        <f t="shared" si="46"/>
        <v>#N/A</v>
      </c>
      <c r="J2999" t="str">
        <f t="array" ref="J2999">IFERROR(INDEX($D$2:$D$3093, SMALL(IF($I$2:$I$3093 = 1, ROW($I$2:$I$3093) - ROW($I$2) + 1), ROWS($I$2:$I2999))), "")</f>
        <v/>
      </c>
      <c r="K2999" s="23"/>
    </row>
    <row r="3000" spans="1:11">
      <c r="A3000" s="22" t="s">
        <v>462</v>
      </c>
      <c r="B3000" s="23" t="s">
        <v>423</v>
      </c>
      <c r="C3000" s="23" t="s">
        <v>440</v>
      </c>
      <c r="D3000" s="23" t="s">
        <v>3089</v>
      </c>
      <c r="I3000" s="20" t="e">
        <f t="shared" si="46"/>
        <v>#N/A</v>
      </c>
      <c r="J3000" t="str">
        <f t="array" ref="J3000">IFERROR(INDEX($D$2:$D$3093, SMALL(IF($I$2:$I$3093 = 1, ROW($I$2:$I$3093) - ROW($I$2) + 1), ROWS($I$2:$I3000))), "")</f>
        <v/>
      </c>
      <c r="K3000" s="23"/>
    </row>
    <row r="3001" spans="1:11">
      <c r="A3001" s="22" t="s">
        <v>429</v>
      </c>
      <c r="B3001" s="23" t="s">
        <v>436</v>
      </c>
      <c r="C3001" s="23" t="s">
        <v>427</v>
      </c>
      <c r="D3001" s="23" t="s">
        <v>1572</v>
      </c>
      <c r="I3001" s="20" t="e">
        <f t="shared" si="46"/>
        <v>#N/A</v>
      </c>
      <c r="J3001" t="str">
        <f t="array" ref="J3001">IFERROR(INDEX($D$2:$D$3093, SMALL(IF($I$2:$I$3093 = 1, ROW($I$2:$I$3093) - ROW($I$2) + 1), ROWS($I$2:$I3001))), "")</f>
        <v/>
      </c>
      <c r="K3001" s="23"/>
    </row>
    <row r="3002" spans="1:11">
      <c r="A3002" s="22" t="s">
        <v>434</v>
      </c>
      <c r="B3002" s="23" t="s">
        <v>437</v>
      </c>
      <c r="C3002" s="23" t="s">
        <v>449</v>
      </c>
      <c r="D3002" s="23" t="s">
        <v>360</v>
      </c>
      <c r="I3002" s="20" t="e">
        <f t="shared" si="46"/>
        <v>#N/A</v>
      </c>
      <c r="J3002" t="str">
        <f t="array" ref="J3002">IFERROR(INDEX($D$2:$D$3093, SMALL(IF($I$2:$I$3093 = 1, ROW($I$2:$I$3093) - ROW($I$2) + 1), ROWS($I$2:$I3002))), "")</f>
        <v/>
      </c>
      <c r="K3002" s="23"/>
    </row>
    <row r="3003" spans="1:11">
      <c r="A3003" s="22" t="s">
        <v>460</v>
      </c>
      <c r="B3003" s="23" t="s">
        <v>423</v>
      </c>
      <c r="C3003" s="23" t="s">
        <v>426</v>
      </c>
      <c r="D3003" s="23" t="s">
        <v>361</v>
      </c>
      <c r="I3003" s="20" t="e">
        <f t="shared" si="46"/>
        <v>#N/A</v>
      </c>
      <c r="J3003" t="str">
        <f t="array" ref="J3003">IFERROR(INDEX($D$2:$D$3093, SMALL(IF($I$2:$I$3093 = 1, ROW($I$2:$I$3093) - ROW($I$2) + 1), ROWS($I$2:$I3003))), "")</f>
        <v/>
      </c>
      <c r="K3003" s="23"/>
    </row>
    <row r="3004" spans="1:11">
      <c r="A3004" s="22" t="s">
        <v>430</v>
      </c>
      <c r="B3004" s="23" t="s">
        <v>432</v>
      </c>
      <c r="C3004" s="23" t="s">
        <v>459</v>
      </c>
      <c r="D3004" s="23" t="s">
        <v>1724</v>
      </c>
      <c r="I3004" s="20" t="e">
        <f t="shared" si="46"/>
        <v>#N/A</v>
      </c>
      <c r="J3004" t="str">
        <f t="array" ref="J3004">IFERROR(INDEX($D$2:$D$3093, SMALL(IF($I$2:$I$3093 = 1, ROW($I$2:$I$3093) - ROW($I$2) + 1), ROWS($I$2:$I3004))), "")</f>
        <v/>
      </c>
      <c r="K3004" s="23"/>
    </row>
    <row r="3005" spans="1:11">
      <c r="A3005" s="22" t="s">
        <v>431</v>
      </c>
      <c r="B3005" s="23" t="s">
        <v>434</v>
      </c>
      <c r="C3005" s="23" t="s">
        <v>425</v>
      </c>
      <c r="D3005" s="23" t="s">
        <v>1847</v>
      </c>
      <c r="I3005" s="20" t="e">
        <f t="shared" si="46"/>
        <v>#N/A</v>
      </c>
      <c r="J3005" t="str">
        <f t="array" ref="J3005">IFERROR(INDEX($D$2:$D$3093, SMALL(IF($I$2:$I$3093 = 1, ROW($I$2:$I$3093) - ROW($I$2) + 1), ROWS($I$2:$I3005))), "")</f>
        <v/>
      </c>
      <c r="K3005" s="23"/>
    </row>
    <row r="3006" spans="1:11">
      <c r="A3006" s="22" t="s">
        <v>430</v>
      </c>
      <c r="B3006" s="23" t="s">
        <v>428</v>
      </c>
      <c r="C3006" s="23" t="s">
        <v>468</v>
      </c>
      <c r="D3006" s="23" t="s">
        <v>1666</v>
      </c>
      <c r="I3006" s="20" t="e">
        <f t="shared" si="46"/>
        <v>#N/A</v>
      </c>
      <c r="J3006" t="str">
        <f t="array" ref="J3006">IFERROR(INDEX($D$2:$D$3093, SMALL(IF($I$2:$I$3093 = 1, ROW($I$2:$I$3093) - ROW($I$2) + 1), ROWS($I$2:$I3006))), "")</f>
        <v/>
      </c>
      <c r="K3006" s="23"/>
    </row>
    <row r="3007" spans="1:11">
      <c r="A3007" s="22" t="s">
        <v>437</v>
      </c>
      <c r="B3007" s="23" t="s">
        <v>430</v>
      </c>
      <c r="C3007" s="23" t="s">
        <v>455</v>
      </c>
      <c r="D3007" s="23" t="s">
        <v>2568</v>
      </c>
      <c r="I3007" s="20" t="e">
        <f t="shared" si="46"/>
        <v>#N/A</v>
      </c>
      <c r="J3007" t="str">
        <f t="array" ref="J3007">IFERROR(INDEX($D$2:$D$3093, SMALL(IF($I$2:$I$3093 = 1, ROW($I$2:$I$3093) - ROW($I$2) + 1), ROWS($I$2:$I3007))), "")</f>
        <v/>
      </c>
      <c r="K3007" s="23"/>
    </row>
    <row r="3008" spans="1:11">
      <c r="A3008" s="22" t="s">
        <v>430</v>
      </c>
      <c r="B3008" s="23" t="s">
        <v>427</v>
      </c>
      <c r="C3008" s="23" t="s">
        <v>441</v>
      </c>
      <c r="D3008" s="23" t="s">
        <v>1634</v>
      </c>
      <c r="I3008" s="20" t="e">
        <f t="shared" si="46"/>
        <v>#N/A</v>
      </c>
      <c r="J3008" t="str">
        <f t="array" ref="J3008">IFERROR(INDEX($D$2:$D$3093, SMALL(IF($I$2:$I$3093 = 1, ROW($I$2:$I$3093) - ROW($I$2) + 1), ROWS($I$2:$I3008))), "")</f>
        <v/>
      </c>
      <c r="K3008" s="23"/>
    </row>
    <row r="3009" spans="1:11">
      <c r="A3009" s="22" t="s">
        <v>432</v>
      </c>
      <c r="B3009" s="23" t="s">
        <v>435</v>
      </c>
      <c r="C3009" s="23" t="s">
        <v>430</v>
      </c>
      <c r="D3009" s="23" t="s">
        <v>363</v>
      </c>
      <c r="I3009" s="20" t="e">
        <f t="shared" si="46"/>
        <v>#N/A</v>
      </c>
      <c r="J3009" t="str">
        <f t="array" ref="J3009">IFERROR(INDEX($D$2:$D$3093, SMALL(IF($I$2:$I$3093 = 1, ROW($I$2:$I$3093) - ROW($I$2) + 1), ROWS($I$2:$I3009))), "")</f>
        <v/>
      </c>
      <c r="K3009" s="23"/>
    </row>
    <row r="3010" spans="1:11">
      <c r="A3010" s="22" t="s">
        <v>461</v>
      </c>
      <c r="B3010" s="23" t="s">
        <v>427</v>
      </c>
      <c r="C3010" s="23" t="s">
        <v>533</v>
      </c>
      <c r="D3010" s="23" t="s">
        <v>3073</v>
      </c>
      <c r="I3010" s="20" t="e">
        <f t="shared" si="46"/>
        <v>#N/A</v>
      </c>
      <c r="J3010" t="str">
        <f t="array" ref="J3010">IFERROR(INDEX($D$2:$D$3093, SMALL(IF($I$2:$I$3093 = 1, ROW($I$2:$I$3093) - ROW($I$2) + 1), ROWS($I$2:$I3010))), "")</f>
        <v/>
      </c>
      <c r="K3010" s="23"/>
    </row>
    <row r="3011" spans="1:11">
      <c r="A3011" s="22" t="s">
        <v>461</v>
      </c>
      <c r="B3011" s="23" t="s">
        <v>427</v>
      </c>
      <c r="C3011" s="23" t="s">
        <v>426</v>
      </c>
      <c r="D3011" s="23" t="s">
        <v>3074</v>
      </c>
      <c r="I3011" s="20" t="e">
        <f t="shared" ref="I3011:I3074" si="47">IF(AND(A3011=$G$6, B3011=$G$5), 1, 0)</f>
        <v>#N/A</v>
      </c>
      <c r="J3011" t="str">
        <f t="array" ref="J3011">IFERROR(INDEX($D$2:$D$3093, SMALL(IF($I$2:$I$3093 = 1, ROW($I$2:$I$3093) - ROW($I$2) + 1), ROWS($I$2:$I3011))), "")</f>
        <v/>
      </c>
      <c r="K3011" s="23"/>
    </row>
    <row r="3012" spans="1:11">
      <c r="A3012" s="22" t="s">
        <v>430</v>
      </c>
      <c r="B3012" s="23" t="s">
        <v>428</v>
      </c>
      <c r="C3012" s="23" t="s">
        <v>469</v>
      </c>
      <c r="D3012" s="23" t="s">
        <v>1667</v>
      </c>
      <c r="I3012" s="20" t="e">
        <f t="shared" si="47"/>
        <v>#N/A</v>
      </c>
      <c r="J3012" t="str">
        <f t="array" ref="J3012">IFERROR(INDEX($D$2:$D$3093, SMALL(IF($I$2:$I$3093 = 1, ROW($I$2:$I$3093) - ROW($I$2) + 1), ROWS($I$2:$I3012))), "")</f>
        <v/>
      </c>
      <c r="K3012" s="23"/>
    </row>
    <row r="3013" spans="1:11">
      <c r="A3013" s="22" t="s">
        <v>430</v>
      </c>
      <c r="B3013" s="23" t="s">
        <v>428</v>
      </c>
      <c r="C3013" s="23" t="s">
        <v>470</v>
      </c>
      <c r="D3013" s="23" t="s">
        <v>1668</v>
      </c>
      <c r="I3013" s="20" t="e">
        <f t="shared" si="47"/>
        <v>#N/A</v>
      </c>
      <c r="J3013" t="str">
        <f t="array" ref="J3013">IFERROR(INDEX($D$2:$D$3093, SMALL(IF($I$2:$I$3093 = 1, ROW($I$2:$I$3093) - ROW($I$2) + 1), ROWS($I$2:$I3013))), "")</f>
        <v/>
      </c>
      <c r="K3013" s="23"/>
    </row>
    <row r="3014" spans="1:11">
      <c r="A3014" s="22" t="s">
        <v>439</v>
      </c>
      <c r="B3014" s="23" t="s">
        <v>437</v>
      </c>
      <c r="C3014" s="23" t="s">
        <v>440</v>
      </c>
      <c r="D3014" s="23" t="s">
        <v>2896</v>
      </c>
      <c r="I3014" s="20" t="e">
        <f t="shared" si="47"/>
        <v>#N/A</v>
      </c>
      <c r="J3014" t="str">
        <f t="array" ref="J3014">IFERROR(INDEX($D$2:$D$3093, SMALL(IF($I$2:$I$3093 = 1, ROW($I$2:$I$3093) - ROW($I$2) + 1), ROWS($I$2:$I3014))), "")</f>
        <v/>
      </c>
      <c r="K3014" s="23"/>
    </row>
    <row r="3015" spans="1:11">
      <c r="A3015" s="22" t="s">
        <v>438</v>
      </c>
      <c r="B3015" s="23" t="s">
        <v>533</v>
      </c>
      <c r="C3015" s="23" t="s">
        <v>428</v>
      </c>
      <c r="D3015" s="23" t="s">
        <v>5528</v>
      </c>
      <c r="I3015" s="20" t="e">
        <f t="shared" si="47"/>
        <v>#N/A</v>
      </c>
      <c r="J3015" t="str">
        <f t="array" ref="J3015">IFERROR(INDEX($D$2:$D$3093, SMALL(IF($I$2:$I$3093 = 1, ROW($I$2:$I$3093) - ROW($I$2) + 1), ROWS($I$2:$I3015))), "")</f>
        <v/>
      </c>
      <c r="K3015" s="23"/>
    </row>
    <row r="3016" spans="1:11">
      <c r="A3016" s="22" t="s">
        <v>438</v>
      </c>
      <c r="B3016" s="23" t="s">
        <v>435</v>
      </c>
      <c r="C3016" s="23" t="s">
        <v>450</v>
      </c>
      <c r="D3016" s="23" t="s">
        <v>5529</v>
      </c>
      <c r="I3016" s="20" t="e">
        <f t="shared" si="47"/>
        <v>#N/A</v>
      </c>
      <c r="J3016" t="str">
        <f t="array" ref="J3016">IFERROR(INDEX($D$2:$D$3093, SMALL(IF($I$2:$I$3093 = 1, ROW($I$2:$I$3093) - ROW($I$2) + 1), ROWS($I$2:$I3016))), "")</f>
        <v/>
      </c>
      <c r="K3016" s="23"/>
    </row>
    <row r="3017" spans="1:11">
      <c r="A3017" s="22" t="s">
        <v>427</v>
      </c>
      <c r="B3017" s="23" t="s">
        <v>430</v>
      </c>
      <c r="C3017" s="23" t="s">
        <v>426</v>
      </c>
      <c r="D3017" s="23" t="s">
        <v>5530</v>
      </c>
      <c r="I3017" s="20" t="e">
        <f t="shared" si="47"/>
        <v>#N/A</v>
      </c>
      <c r="J3017" t="str">
        <f t="array" ref="J3017">IFERROR(INDEX($D$2:$D$3093, SMALL(IF($I$2:$I$3093 = 1, ROW($I$2:$I$3093) - ROW($I$2) + 1), ROWS($I$2:$I3017))), "")</f>
        <v/>
      </c>
      <c r="K3017" s="23"/>
    </row>
    <row r="3018" spans="1:11">
      <c r="A3018" s="22" t="s">
        <v>462</v>
      </c>
      <c r="B3018" s="23" t="s">
        <v>424</v>
      </c>
      <c r="C3018" s="23" t="s">
        <v>431</v>
      </c>
      <c r="D3018" s="23" t="s">
        <v>5531</v>
      </c>
      <c r="I3018" s="20" t="e">
        <f t="shared" si="47"/>
        <v>#N/A</v>
      </c>
      <c r="J3018" t="str">
        <f t="array" ref="J3018">IFERROR(INDEX($D$2:$D$3093, SMALL(IF($I$2:$I$3093 = 1, ROW($I$2:$I$3093) - ROW($I$2) + 1), ROWS($I$2:$I3018))), "")</f>
        <v/>
      </c>
      <c r="K3018" s="23"/>
    </row>
    <row r="3019" spans="1:11">
      <c r="A3019" s="22" t="s">
        <v>424</v>
      </c>
      <c r="B3019" s="23" t="s">
        <v>425</v>
      </c>
      <c r="C3019" s="23" t="s">
        <v>424</v>
      </c>
      <c r="D3019" s="23" t="s">
        <v>656</v>
      </c>
      <c r="I3019" s="20" t="e">
        <f t="shared" si="47"/>
        <v>#N/A</v>
      </c>
      <c r="J3019" t="str">
        <f t="array" ref="J3019">IFERROR(INDEX($D$2:$D$3093, SMALL(IF($I$2:$I$3093 = 1, ROW($I$2:$I$3093) - ROW($I$2) + 1), ROWS($I$2:$I3019))), "")</f>
        <v/>
      </c>
      <c r="K3019" s="23"/>
    </row>
    <row r="3020" spans="1:11">
      <c r="A3020" s="22" t="s">
        <v>435</v>
      </c>
      <c r="B3020" s="23" t="s">
        <v>441</v>
      </c>
      <c r="C3020" s="23" t="s">
        <v>427</v>
      </c>
      <c r="D3020" s="23" t="s">
        <v>365</v>
      </c>
      <c r="I3020" s="20" t="e">
        <f t="shared" si="47"/>
        <v>#N/A</v>
      </c>
      <c r="J3020" t="str">
        <f t="array" ref="J3020">IFERROR(INDEX($D$2:$D$3093, SMALL(IF($I$2:$I$3093 = 1, ROW($I$2:$I$3093) - ROW($I$2) + 1), ROWS($I$2:$I3020))), "")</f>
        <v/>
      </c>
      <c r="K3020" s="23"/>
    </row>
    <row r="3021" spans="1:11">
      <c r="A3021" s="22" t="s">
        <v>432</v>
      </c>
      <c r="B3021" s="23" t="s">
        <v>425</v>
      </c>
      <c r="C3021" s="23" t="s">
        <v>428</v>
      </c>
      <c r="D3021" s="23" t="s">
        <v>1887</v>
      </c>
      <c r="I3021" s="20" t="e">
        <f t="shared" si="47"/>
        <v>#N/A</v>
      </c>
      <c r="J3021" t="str">
        <f t="array" ref="J3021">IFERROR(INDEX($D$2:$D$3093, SMALL(IF($I$2:$I$3093 = 1, ROW($I$2:$I$3093) - ROW($I$2) + 1), ROWS($I$2:$I3021))), "")</f>
        <v/>
      </c>
      <c r="K3021" s="23"/>
    </row>
    <row r="3022" spans="1:11">
      <c r="A3022" s="22" t="s">
        <v>434</v>
      </c>
      <c r="B3022" s="23" t="s">
        <v>427</v>
      </c>
      <c r="C3022" s="23" t="s">
        <v>437</v>
      </c>
      <c r="D3022" s="23" t="s">
        <v>2111</v>
      </c>
      <c r="I3022" s="20" t="e">
        <f t="shared" si="47"/>
        <v>#N/A</v>
      </c>
      <c r="J3022" t="str">
        <f t="array" ref="J3022">IFERROR(INDEX($D$2:$D$3093, SMALL(IF($I$2:$I$3093 = 1, ROW($I$2:$I$3093) - ROW($I$2) + 1), ROWS($I$2:$I3022))), "")</f>
        <v/>
      </c>
      <c r="K3022" s="23"/>
    </row>
    <row r="3023" spans="1:11">
      <c r="A3023" s="22" t="s">
        <v>427</v>
      </c>
      <c r="B3023" s="23" t="s">
        <v>436</v>
      </c>
      <c r="C3023" s="23" t="s">
        <v>432</v>
      </c>
      <c r="D3023" s="23" t="s">
        <v>1447</v>
      </c>
      <c r="I3023" s="20" t="e">
        <f t="shared" si="47"/>
        <v>#N/A</v>
      </c>
      <c r="J3023" t="str">
        <f t="array" ref="J3023">IFERROR(INDEX($D$2:$D$3093, SMALL(IF($I$2:$I$3093 = 1, ROW($I$2:$I$3093) - ROW($I$2) + 1), ROWS($I$2:$I3023))), "")</f>
        <v/>
      </c>
      <c r="K3023" s="23"/>
    </row>
    <row r="3024" spans="1:11">
      <c r="A3024" s="22" t="s">
        <v>429</v>
      </c>
      <c r="B3024" s="23" t="s">
        <v>437</v>
      </c>
      <c r="C3024" s="23" t="s">
        <v>423</v>
      </c>
      <c r="D3024" s="23" t="s">
        <v>1573</v>
      </c>
      <c r="I3024" s="20" t="e">
        <f t="shared" si="47"/>
        <v>#N/A</v>
      </c>
      <c r="J3024" t="str">
        <f t="array" ref="J3024">IFERROR(INDEX($D$2:$D$3093, SMALL(IF($I$2:$I$3093 = 1, ROW($I$2:$I$3093) - ROW($I$2) + 1), ROWS($I$2:$I3024))), "")</f>
        <v/>
      </c>
      <c r="K3024" s="23"/>
    </row>
    <row r="3025" spans="1:11">
      <c r="A3025" s="22" t="s">
        <v>430</v>
      </c>
      <c r="B3025" s="23" t="s">
        <v>435</v>
      </c>
      <c r="C3025" s="23" t="s">
        <v>440</v>
      </c>
      <c r="D3025" s="23" t="s">
        <v>368</v>
      </c>
      <c r="I3025" s="20" t="e">
        <f t="shared" si="47"/>
        <v>#N/A</v>
      </c>
      <c r="J3025" t="str">
        <f t="array" ref="J3025">IFERROR(INDEX($D$2:$D$3093, SMALL(IF($I$2:$I$3093 = 1, ROW($I$2:$I$3093) - ROW($I$2) + 1), ROWS($I$2:$I3025))), "")</f>
        <v/>
      </c>
      <c r="K3025" s="23"/>
    </row>
    <row r="3026" spans="1:11">
      <c r="A3026" s="22" t="s">
        <v>424</v>
      </c>
      <c r="B3026" s="23" t="s">
        <v>432</v>
      </c>
      <c r="C3026" s="23" t="s">
        <v>432</v>
      </c>
      <c r="D3026" s="23" t="s">
        <v>693</v>
      </c>
      <c r="I3026" s="20" t="e">
        <f t="shared" si="47"/>
        <v>#N/A</v>
      </c>
      <c r="J3026" t="str">
        <f t="array" ref="J3026">IFERROR(INDEX($D$2:$D$3093, SMALL(IF($I$2:$I$3093 = 1, ROW($I$2:$I$3093) - ROW($I$2) + 1), ROWS($I$2:$I3026))), "")</f>
        <v/>
      </c>
      <c r="K3026" s="23"/>
    </row>
    <row r="3027" spans="1:11">
      <c r="A3027" s="22" t="s">
        <v>423</v>
      </c>
      <c r="B3027" s="23" t="s">
        <v>425</v>
      </c>
      <c r="C3027" s="23" t="s">
        <v>433</v>
      </c>
      <c r="D3027" s="23" t="s">
        <v>541</v>
      </c>
      <c r="I3027" s="20" t="e">
        <f t="shared" si="47"/>
        <v>#N/A</v>
      </c>
      <c r="J3027" t="str">
        <f t="array" ref="J3027">IFERROR(INDEX($D$2:$D$3093, SMALL(IF($I$2:$I$3093 = 1, ROW($I$2:$I$3093) - ROW($I$2) + 1), ROWS($I$2:$I3027))), "")</f>
        <v/>
      </c>
      <c r="K3027" s="23"/>
    </row>
    <row r="3028" spans="1:11">
      <c r="A3028" s="22" t="s">
        <v>439</v>
      </c>
      <c r="B3028" s="23" t="s">
        <v>426</v>
      </c>
      <c r="C3028" s="23" t="s">
        <v>445</v>
      </c>
      <c r="D3028" s="23" t="s">
        <v>2805</v>
      </c>
      <c r="I3028" s="20" t="e">
        <f t="shared" si="47"/>
        <v>#N/A</v>
      </c>
      <c r="J3028" t="str">
        <f t="array" ref="J3028">IFERROR(INDEX($D$2:$D$3093, SMALL(IF($I$2:$I$3093 = 1, ROW($I$2:$I$3093) - ROW($I$2) + 1), ROWS($I$2:$I3028))), "")</f>
        <v/>
      </c>
      <c r="K3028" s="23"/>
    </row>
    <row r="3029" spans="1:11">
      <c r="A3029" s="22" t="s">
        <v>430</v>
      </c>
      <c r="B3029" s="23" t="s">
        <v>427</v>
      </c>
      <c r="C3029" s="23" t="s">
        <v>442</v>
      </c>
      <c r="D3029" s="23" t="s">
        <v>1635</v>
      </c>
      <c r="I3029" s="20" t="e">
        <f t="shared" si="47"/>
        <v>#N/A</v>
      </c>
      <c r="J3029" t="str">
        <f t="array" ref="J3029">IFERROR(INDEX($D$2:$D$3093, SMALL(IF($I$2:$I$3093 = 1, ROW($I$2:$I$3093) - ROW($I$2) + 1), ROWS($I$2:$I3029))), "")</f>
        <v/>
      </c>
      <c r="K3029" s="23"/>
    </row>
    <row r="3030" spans="1:11">
      <c r="A3030" s="22" t="s">
        <v>427</v>
      </c>
      <c r="B3030" s="23" t="s">
        <v>427</v>
      </c>
      <c r="C3030" s="23" t="s">
        <v>426</v>
      </c>
      <c r="D3030" s="23" t="s">
        <v>1390</v>
      </c>
      <c r="I3030" s="20" t="e">
        <f t="shared" si="47"/>
        <v>#N/A</v>
      </c>
      <c r="J3030" t="str">
        <f t="array" ref="J3030">IFERROR(INDEX($D$2:$D$3093, SMALL(IF($I$2:$I$3093 = 1, ROW($I$2:$I$3093) - ROW($I$2) + 1), ROWS($I$2:$I3030))), "")</f>
        <v/>
      </c>
      <c r="K3030" s="23"/>
    </row>
    <row r="3031" spans="1:11">
      <c r="A3031" s="22" t="s">
        <v>438</v>
      </c>
      <c r="B3031" s="23" t="s">
        <v>434</v>
      </c>
      <c r="C3031" s="23" t="s">
        <v>435</v>
      </c>
      <c r="D3031" s="23" t="s">
        <v>372</v>
      </c>
      <c r="I3031" s="20" t="e">
        <f t="shared" si="47"/>
        <v>#N/A</v>
      </c>
      <c r="J3031" t="str">
        <f t="array" ref="J3031">IFERROR(INDEX($D$2:$D$3093, SMALL(IF($I$2:$I$3093 = 1, ROW($I$2:$I$3093) - ROW($I$2) + 1), ROWS($I$2:$I3031))), "")</f>
        <v/>
      </c>
      <c r="K3031" s="23"/>
    </row>
    <row r="3032" spans="1:11">
      <c r="A3032" s="22" t="s">
        <v>437</v>
      </c>
      <c r="B3032" s="23" t="s">
        <v>424</v>
      </c>
      <c r="C3032" s="23" t="s">
        <v>438</v>
      </c>
      <c r="D3032" s="23" t="s">
        <v>2443</v>
      </c>
      <c r="I3032" s="20" t="e">
        <f t="shared" si="47"/>
        <v>#N/A</v>
      </c>
      <c r="J3032" t="str">
        <f t="array" ref="J3032">IFERROR(INDEX($D$2:$D$3093, SMALL(IF($I$2:$I$3093 = 1, ROW($I$2:$I$3093) - ROW($I$2) + 1), ROWS($I$2:$I3032))), "")</f>
        <v/>
      </c>
      <c r="K3032" s="23"/>
    </row>
    <row r="3033" spans="1:11">
      <c r="A3033" s="22" t="s">
        <v>429</v>
      </c>
      <c r="B3033" s="23" t="s">
        <v>437</v>
      </c>
      <c r="C3033" s="23" t="s">
        <v>424</v>
      </c>
      <c r="D3033" s="23" t="s">
        <v>374</v>
      </c>
      <c r="I3033" s="20" t="e">
        <f t="shared" si="47"/>
        <v>#N/A</v>
      </c>
      <c r="J3033" t="str">
        <f t="array" ref="J3033">IFERROR(INDEX($D$2:$D$3093, SMALL(IF($I$2:$I$3093 = 1, ROW($I$2:$I$3093) - ROW($I$2) + 1), ROWS($I$2:$I3033))), "")</f>
        <v/>
      </c>
      <c r="K3033" s="23"/>
    </row>
    <row r="3034" spans="1:11">
      <c r="A3034" s="22" t="s">
        <v>424</v>
      </c>
      <c r="B3034" s="23" t="s">
        <v>428</v>
      </c>
      <c r="C3034" s="23" t="s">
        <v>533</v>
      </c>
      <c r="D3034" s="23" t="s">
        <v>674</v>
      </c>
      <c r="I3034" s="20" t="e">
        <f t="shared" si="47"/>
        <v>#N/A</v>
      </c>
      <c r="J3034" t="str">
        <f t="array" ref="J3034">IFERROR(INDEX($D$2:$D$3093, SMALL(IF($I$2:$I$3093 = 1, ROW($I$2:$I$3093) - ROW($I$2) + 1), ROWS($I$2:$I3034))), "")</f>
        <v/>
      </c>
      <c r="K3034" s="23"/>
    </row>
    <row r="3035" spans="1:11">
      <c r="A3035" s="22" t="s">
        <v>425</v>
      </c>
      <c r="B3035" s="23" t="s">
        <v>424</v>
      </c>
      <c r="C3035" s="23" t="s">
        <v>499</v>
      </c>
      <c r="D3035" s="23" t="s">
        <v>760</v>
      </c>
      <c r="I3035" s="20" t="e">
        <f t="shared" si="47"/>
        <v>#N/A</v>
      </c>
      <c r="J3035" t="str">
        <f t="array" ref="J3035">IFERROR(INDEX($D$2:$D$3093, SMALL(IF($I$2:$I$3093 = 1, ROW($I$2:$I$3093) - ROW($I$2) + 1), ROWS($I$2:$I3035))), "")</f>
        <v/>
      </c>
      <c r="K3035" s="23"/>
    </row>
    <row r="3036" spans="1:11">
      <c r="A3036" s="22" t="s">
        <v>426</v>
      </c>
      <c r="B3036" s="23" t="s">
        <v>432</v>
      </c>
      <c r="C3036" s="23" t="s">
        <v>533</v>
      </c>
      <c r="D3036" s="23" t="s">
        <v>375</v>
      </c>
      <c r="I3036" s="20" t="e">
        <f t="shared" si="47"/>
        <v>#N/A</v>
      </c>
      <c r="J3036" t="str">
        <f t="array" ref="J3036">IFERROR(INDEX($D$2:$D$3093, SMALL(IF($I$2:$I$3093 = 1, ROW($I$2:$I$3093) - ROW($I$2) + 1), ROWS($I$2:$I3036))), "")</f>
        <v/>
      </c>
      <c r="K3036" s="23"/>
    </row>
    <row r="3037" spans="1:11">
      <c r="A3037" s="22" t="s">
        <v>533</v>
      </c>
      <c r="B3037" s="23" t="s">
        <v>433</v>
      </c>
      <c r="C3037" s="23" t="s">
        <v>451</v>
      </c>
      <c r="D3037" s="23" t="s">
        <v>5534</v>
      </c>
      <c r="I3037" s="20" t="e">
        <f t="shared" si="47"/>
        <v>#N/A</v>
      </c>
      <c r="J3037" t="str">
        <f t="array" ref="J3037">IFERROR(INDEX($D$2:$D$3093, SMALL(IF($I$2:$I$3093 = 1, ROW($I$2:$I$3093) - ROW($I$2) + 1), ROWS($I$2:$I3037))), "")</f>
        <v/>
      </c>
      <c r="K3037" s="23"/>
    </row>
    <row r="3038" spans="1:11">
      <c r="A3038" s="22" t="s">
        <v>427</v>
      </c>
      <c r="B3038" s="23" t="s">
        <v>426</v>
      </c>
      <c r="C3038" s="23" t="s">
        <v>434</v>
      </c>
      <c r="D3038" s="23" t="s">
        <v>5533</v>
      </c>
      <c r="I3038" s="20" t="e">
        <f t="shared" si="47"/>
        <v>#N/A</v>
      </c>
      <c r="J3038" t="str">
        <f t="array" ref="J3038">IFERROR(INDEX($D$2:$D$3093, SMALL(IF($I$2:$I$3093 = 1, ROW($I$2:$I$3093) - ROW($I$2) + 1), ROWS($I$2:$I3038))), "")</f>
        <v/>
      </c>
      <c r="K3038" s="23"/>
    </row>
    <row r="3039" spans="1:11">
      <c r="A3039" s="22" t="s">
        <v>438</v>
      </c>
      <c r="B3039" s="23" t="s">
        <v>423</v>
      </c>
      <c r="C3039" s="23" t="s">
        <v>438</v>
      </c>
      <c r="D3039" s="23" t="s">
        <v>5532</v>
      </c>
      <c r="I3039" s="20" t="e">
        <f t="shared" si="47"/>
        <v>#N/A</v>
      </c>
      <c r="J3039" t="str">
        <f t="array" ref="J3039">IFERROR(INDEX($D$2:$D$3093, SMALL(IF($I$2:$I$3093 = 1, ROW($I$2:$I$3093) - ROW($I$2) + 1), ROWS($I$2:$I3039))), "")</f>
        <v/>
      </c>
      <c r="K3039" s="23"/>
    </row>
    <row r="3040" spans="1:11">
      <c r="A3040" s="22" t="s">
        <v>438</v>
      </c>
      <c r="B3040" s="23" t="s">
        <v>425</v>
      </c>
      <c r="C3040" s="23" t="s">
        <v>462</v>
      </c>
      <c r="D3040" s="23" t="s">
        <v>2628</v>
      </c>
      <c r="I3040" s="20" t="e">
        <f t="shared" si="47"/>
        <v>#N/A</v>
      </c>
      <c r="J3040" t="str">
        <f t="array" ref="J3040">IFERROR(INDEX($D$2:$D$3093, SMALL(IF($I$2:$I$3093 = 1, ROW($I$2:$I$3093) - ROW($I$2) + 1), ROWS($I$2:$I3040))), "")</f>
        <v/>
      </c>
      <c r="K3040" s="23"/>
    </row>
    <row r="3041" spans="1:11">
      <c r="A3041" s="22" t="s">
        <v>424</v>
      </c>
      <c r="B3041" s="23" t="s">
        <v>434</v>
      </c>
      <c r="C3041" s="23" t="s">
        <v>428</v>
      </c>
      <c r="D3041" s="23" t="s">
        <v>706</v>
      </c>
      <c r="I3041" s="20" t="e">
        <f t="shared" si="47"/>
        <v>#N/A</v>
      </c>
      <c r="J3041" t="str">
        <f t="array" ref="J3041">IFERROR(INDEX($D$2:$D$3093, SMALL(IF($I$2:$I$3093 = 1, ROW($I$2:$I$3093) - ROW($I$2) + 1), ROWS($I$2:$I3041))), "")</f>
        <v/>
      </c>
      <c r="K3041" s="23"/>
    </row>
    <row r="3042" spans="1:11">
      <c r="A3042" s="22" t="s">
        <v>432</v>
      </c>
      <c r="B3042" s="23" t="s">
        <v>423</v>
      </c>
      <c r="C3042" s="23" t="s">
        <v>435</v>
      </c>
      <c r="D3042" s="23" t="s">
        <v>1874</v>
      </c>
      <c r="I3042" s="20" t="e">
        <f t="shared" si="47"/>
        <v>#N/A</v>
      </c>
      <c r="J3042" t="str">
        <f t="array" ref="J3042">IFERROR(INDEX($D$2:$D$3093, SMALL(IF($I$2:$I$3093 = 1, ROW($I$2:$I$3093) - ROW($I$2) + 1), ROWS($I$2:$I3042))), "")</f>
        <v/>
      </c>
      <c r="K3042" s="23"/>
    </row>
    <row r="3043" spans="1:11">
      <c r="A3043" s="22" t="s">
        <v>425</v>
      </c>
      <c r="B3043" s="23" t="s">
        <v>434</v>
      </c>
      <c r="C3043" s="23" t="s">
        <v>484</v>
      </c>
      <c r="D3043" s="23" t="s">
        <v>1019</v>
      </c>
      <c r="I3043" s="20" t="e">
        <f t="shared" si="47"/>
        <v>#N/A</v>
      </c>
      <c r="J3043" t="str">
        <f t="array" ref="J3043">IFERROR(INDEX($D$2:$D$3093, SMALL(IF($I$2:$I$3093 = 1, ROW($I$2:$I$3093) - ROW($I$2) + 1), ROWS($I$2:$I3043))), "")</f>
        <v/>
      </c>
      <c r="K3043" s="23"/>
    </row>
    <row r="3044" spans="1:11">
      <c r="A3044" s="22" t="s">
        <v>432</v>
      </c>
      <c r="B3044" s="23" t="s">
        <v>533</v>
      </c>
      <c r="C3044" s="23" t="s">
        <v>431</v>
      </c>
      <c r="D3044" s="23" t="s">
        <v>5535</v>
      </c>
      <c r="I3044" s="20" t="e">
        <f t="shared" si="47"/>
        <v>#N/A</v>
      </c>
      <c r="J3044" t="str">
        <f t="array" ref="J3044">IFERROR(INDEX($D$2:$D$3093, SMALL(IF($I$2:$I$3093 = 1, ROW($I$2:$I$3093) - ROW($I$2) + 1), ROWS($I$2:$I3044))), "")</f>
        <v/>
      </c>
      <c r="K3044" s="23"/>
    </row>
    <row r="3045" spans="1:11">
      <c r="A3045" s="22" t="s">
        <v>439</v>
      </c>
      <c r="B3045" s="23" t="s">
        <v>428</v>
      </c>
      <c r="C3045" s="23" t="s">
        <v>441</v>
      </c>
      <c r="D3045" s="23" t="s">
        <v>5536</v>
      </c>
      <c r="I3045" s="20" t="e">
        <f t="shared" si="47"/>
        <v>#N/A</v>
      </c>
      <c r="J3045" t="str">
        <f t="array" ref="J3045">IFERROR(INDEX($D$2:$D$3093, SMALL(IF($I$2:$I$3093 = 1, ROW($I$2:$I$3093) - ROW($I$2) + 1), ROWS($I$2:$I3045))), "")</f>
        <v/>
      </c>
      <c r="K3045" s="23"/>
    </row>
    <row r="3046" spans="1:11">
      <c r="A3046" s="22" t="s">
        <v>533</v>
      </c>
      <c r="B3046" s="23" t="s">
        <v>423</v>
      </c>
      <c r="C3046" s="23" t="s">
        <v>439</v>
      </c>
      <c r="D3046" s="23" t="s">
        <v>1025</v>
      </c>
      <c r="I3046" s="20" t="e">
        <f t="shared" si="47"/>
        <v>#N/A</v>
      </c>
      <c r="J3046" t="str">
        <f t="array" ref="J3046">IFERROR(INDEX($D$2:$D$3093, SMALL(IF($I$2:$I$3093 = 1, ROW($I$2:$I$3093) - ROW($I$2) + 1), ROWS($I$2:$I3046))), "")</f>
        <v/>
      </c>
      <c r="K3046" s="23"/>
    </row>
    <row r="3047" spans="1:11">
      <c r="A3047" s="22" t="s">
        <v>425</v>
      </c>
      <c r="B3047" s="23" t="s">
        <v>431</v>
      </c>
      <c r="C3047" s="23" t="s">
        <v>438</v>
      </c>
      <c r="D3047" s="23" t="s">
        <v>944</v>
      </c>
      <c r="I3047" s="20" t="e">
        <f t="shared" si="47"/>
        <v>#N/A</v>
      </c>
      <c r="J3047" t="str">
        <f t="array" ref="J3047">IFERROR(INDEX($D$2:$D$3093, SMALL(IF($I$2:$I$3093 = 1, ROW($I$2:$I$3093) - ROW($I$2) + 1), ROWS($I$2:$I3047))), "")</f>
        <v/>
      </c>
      <c r="K3047" s="23"/>
    </row>
    <row r="3048" spans="1:11">
      <c r="A3048" s="22" t="s">
        <v>434</v>
      </c>
      <c r="B3048" s="23" t="s">
        <v>438</v>
      </c>
      <c r="C3048" s="23" t="s">
        <v>444</v>
      </c>
      <c r="D3048" s="23" t="s">
        <v>2227</v>
      </c>
      <c r="I3048" s="20" t="e">
        <f t="shared" si="47"/>
        <v>#N/A</v>
      </c>
      <c r="J3048" t="str">
        <f t="array" ref="J3048">IFERROR(INDEX($D$2:$D$3093, SMALL(IF($I$2:$I$3093 = 1, ROW($I$2:$I$3093) - ROW($I$2) + 1), ROWS($I$2:$I3048))), "")</f>
        <v/>
      </c>
      <c r="K3048" s="23"/>
    </row>
    <row r="3049" spans="1:11">
      <c r="A3049" s="22" t="s">
        <v>438</v>
      </c>
      <c r="B3049" s="23" t="s">
        <v>426</v>
      </c>
      <c r="C3049" s="23" t="s">
        <v>429</v>
      </c>
      <c r="D3049" s="23" t="s">
        <v>2647</v>
      </c>
      <c r="I3049" s="20" t="e">
        <f t="shared" si="47"/>
        <v>#N/A</v>
      </c>
      <c r="J3049" t="str">
        <f t="array" ref="J3049">IFERROR(INDEX($D$2:$D$3093, SMALL(IF($I$2:$I$3093 = 1, ROW($I$2:$I$3093) - ROW($I$2) + 1), ROWS($I$2:$I3049))), "")</f>
        <v/>
      </c>
      <c r="K3049" s="23"/>
    </row>
    <row r="3050" spans="1:11">
      <c r="A3050" s="22" t="s">
        <v>438</v>
      </c>
      <c r="B3050" s="23" t="s">
        <v>423</v>
      </c>
      <c r="C3050" s="23" t="s">
        <v>439</v>
      </c>
      <c r="D3050" s="23" t="s">
        <v>2596</v>
      </c>
      <c r="I3050" s="20" t="e">
        <f t="shared" si="47"/>
        <v>#N/A</v>
      </c>
      <c r="J3050" t="str">
        <f t="array" ref="J3050">IFERROR(INDEX($D$2:$D$3093, SMALL(IF($I$2:$I$3093 = 1, ROW($I$2:$I$3093) - ROW($I$2) + 1), ROWS($I$2:$I3050))), "")</f>
        <v/>
      </c>
      <c r="K3050" s="23"/>
    </row>
    <row r="3051" spans="1:11">
      <c r="A3051" s="22" t="s">
        <v>437</v>
      </c>
      <c r="B3051" s="23" t="s">
        <v>424</v>
      </c>
      <c r="C3051" s="23" t="s">
        <v>439</v>
      </c>
      <c r="D3051" s="23" t="s">
        <v>2444</v>
      </c>
      <c r="I3051" s="20" t="e">
        <f t="shared" si="47"/>
        <v>#N/A</v>
      </c>
      <c r="J3051" t="str">
        <f t="array" ref="J3051">IFERROR(INDEX($D$2:$D$3093, SMALL(IF($I$2:$I$3093 = 1, ROW($I$2:$I$3093) - ROW($I$2) + 1), ROWS($I$2:$I3051))), "")</f>
        <v/>
      </c>
      <c r="K3051" s="23"/>
    </row>
    <row r="3052" spans="1:11">
      <c r="A3052" s="22" t="s">
        <v>438</v>
      </c>
      <c r="B3052" s="23" t="s">
        <v>425</v>
      </c>
      <c r="C3052" s="23" t="s">
        <v>742</v>
      </c>
      <c r="D3052" s="23" t="s">
        <v>2629</v>
      </c>
      <c r="I3052" s="20" t="e">
        <f t="shared" si="47"/>
        <v>#N/A</v>
      </c>
      <c r="J3052" t="str">
        <f t="array" ref="J3052">IFERROR(INDEX($D$2:$D$3093, SMALL(IF($I$2:$I$3093 = 1, ROW($I$2:$I$3093) - ROW($I$2) + 1), ROWS($I$2:$I3052))), "")</f>
        <v/>
      </c>
      <c r="K3052" s="23"/>
    </row>
    <row r="3053" spans="1:11">
      <c r="A3053" s="22" t="s">
        <v>533</v>
      </c>
      <c r="B3053" s="23" t="s">
        <v>433</v>
      </c>
      <c r="C3053" s="23" t="s">
        <v>453</v>
      </c>
      <c r="D3053" s="23" t="s">
        <v>1208</v>
      </c>
      <c r="I3053" s="20" t="e">
        <f t="shared" si="47"/>
        <v>#N/A</v>
      </c>
      <c r="J3053" t="str">
        <f t="array" ref="J3053">IFERROR(INDEX($D$2:$D$3093, SMALL(IF($I$2:$I$3093 = 1, ROW($I$2:$I$3093) - ROW($I$2) + 1), ROWS($I$2:$I3053))), "")</f>
        <v/>
      </c>
      <c r="K3053" s="23"/>
    </row>
    <row r="3054" spans="1:11">
      <c r="A3054" s="22" t="s">
        <v>533</v>
      </c>
      <c r="B3054" s="23" t="s">
        <v>433</v>
      </c>
      <c r="C3054" s="23" t="s">
        <v>454</v>
      </c>
      <c r="D3054" s="23" t="s">
        <v>1209</v>
      </c>
      <c r="I3054" s="20" t="e">
        <f t="shared" si="47"/>
        <v>#N/A</v>
      </c>
      <c r="J3054" t="str">
        <f t="array" ref="J3054">IFERROR(INDEX($D$2:$D$3093, SMALL(IF($I$2:$I$3093 = 1, ROW($I$2:$I$3093) - ROW($I$2) + 1), ROWS($I$2:$I3054))), "")</f>
        <v/>
      </c>
      <c r="K3054" s="23"/>
    </row>
    <row r="3055" spans="1:11">
      <c r="A3055" s="22" t="s">
        <v>434</v>
      </c>
      <c r="B3055" s="23" t="s">
        <v>437</v>
      </c>
      <c r="C3055" s="23" t="s">
        <v>451</v>
      </c>
      <c r="D3055" s="23" t="s">
        <v>2216</v>
      </c>
      <c r="I3055" s="20" t="e">
        <f t="shared" si="47"/>
        <v>#N/A</v>
      </c>
      <c r="J3055" t="str">
        <f t="array" ref="J3055">IFERROR(INDEX($D$2:$D$3093, SMALL(IF($I$2:$I$3093 = 1, ROW($I$2:$I$3093) - ROW($I$2) + 1), ROWS($I$2:$I3055))), "")</f>
        <v/>
      </c>
      <c r="K3055" s="23"/>
    </row>
    <row r="3056" spans="1:11">
      <c r="A3056" s="22" t="s">
        <v>434</v>
      </c>
      <c r="B3056" s="23" t="s">
        <v>426</v>
      </c>
      <c r="C3056" s="23" t="s">
        <v>447</v>
      </c>
      <c r="D3056" s="23" t="s">
        <v>2101</v>
      </c>
      <c r="I3056" s="20" t="e">
        <f t="shared" si="47"/>
        <v>#N/A</v>
      </c>
      <c r="J3056" t="str">
        <f t="array" ref="J3056">IFERROR(INDEX($D$2:$D$3093, SMALL(IF($I$2:$I$3093 = 1, ROW($I$2:$I$3093) - ROW($I$2) + 1), ROWS($I$2:$I3056))), "")</f>
        <v/>
      </c>
      <c r="K3056" s="23"/>
    </row>
    <row r="3057" spans="1:11">
      <c r="A3057" s="22" t="s">
        <v>438</v>
      </c>
      <c r="B3057" s="23" t="s">
        <v>424</v>
      </c>
      <c r="C3057" s="23" t="s">
        <v>442</v>
      </c>
      <c r="D3057" s="23" t="s">
        <v>2608</v>
      </c>
      <c r="I3057" s="20" t="e">
        <f t="shared" si="47"/>
        <v>#N/A</v>
      </c>
      <c r="J3057" t="str">
        <f t="array" ref="J3057">IFERROR(INDEX($D$2:$D$3093, SMALL(IF($I$2:$I$3093 = 1, ROW($I$2:$I$3093) - ROW($I$2) + 1), ROWS($I$2:$I3057))), "")</f>
        <v/>
      </c>
      <c r="K3057" s="23"/>
    </row>
    <row r="3058" spans="1:11">
      <c r="A3058" s="22" t="s">
        <v>430</v>
      </c>
      <c r="B3058" s="23" t="s">
        <v>424</v>
      </c>
      <c r="C3058" s="23" t="s">
        <v>450</v>
      </c>
      <c r="D3058" s="23" t="s">
        <v>1590</v>
      </c>
      <c r="I3058" s="20" t="e">
        <f t="shared" si="47"/>
        <v>#N/A</v>
      </c>
      <c r="J3058" t="str">
        <f t="array" ref="J3058">IFERROR(INDEX($D$2:$D$3093, SMALL(IF($I$2:$I$3093 = 1, ROW($I$2:$I$3093) - ROW($I$2) + 1), ROWS($I$2:$I3058))), "")</f>
        <v/>
      </c>
      <c r="K3058" s="23"/>
    </row>
    <row r="3059" spans="1:11">
      <c r="A3059" s="22" t="s">
        <v>533</v>
      </c>
      <c r="B3059" s="23" t="s">
        <v>432</v>
      </c>
      <c r="C3059" s="23" t="s">
        <v>434</v>
      </c>
      <c r="D3059" s="23" t="s">
        <v>5538</v>
      </c>
      <c r="I3059" s="20" t="e">
        <f t="shared" si="47"/>
        <v>#N/A</v>
      </c>
      <c r="J3059" t="str">
        <f t="array" ref="J3059">IFERROR(INDEX($D$2:$D$3093, SMALL(IF($I$2:$I$3093 = 1, ROW($I$2:$I$3093) - ROW($I$2) + 1), ROWS($I$2:$I3059))), "")</f>
        <v/>
      </c>
      <c r="K3059" s="23"/>
    </row>
    <row r="3060" spans="1:11">
      <c r="A3060" s="22" t="s">
        <v>439</v>
      </c>
      <c r="B3060" s="23" t="s">
        <v>430</v>
      </c>
      <c r="C3060" s="23" t="s">
        <v>427</v>
      </c>
      <c r="D3060" s="23" t="s">
        <v>5537</v>
      </c>
      <c r="I3060" s="20" t="e">
        <f t="shared" si="47"/>
        <v>#N/A</v>
      </c>
      <c r="J3060" t="str">
        <f t="array" ref="J3060">IFERROR(INDEX($D$2:$D$3093, SMALL(IF($I$2:$I$3093 = 1, ROW($I$2:$I$3093) - ROW($I$2) + 1), ROWS($I$2:$I3060))), "")</f>
        <v/>
      </c>
      <c r="K3060" s="23"/>
    </row>
    <row r="3061" spans="1:11">
      <c r="A3061" s="22" t="s">
        <v>533</v>
      </c>
      <c r="B3061" s="23" t="s">
        <v>433</v>
      </c>
      <c r="C3061" s="23" t="s">
        <v>593</v>
      </c>
      <c r="D3061" s="23" t="s">
        <v>1210</v>
      </c>
      <c r="I3061" s="20" t="e">
        <f t="shared" si="47"/>
        <v>#N/A</v>
      </c>
      <c r="J3061" t="str">
        <f t="array" ref="J3061">IFERROR(INDEX($D$2:$D$3093, SMALL(IF($I$2:$I$3093 = 1, ROW($I$2:$I$3093) - ROW($I$2) + 1), ROWS($I$2:$I3061))), "")</f>
        <v/>
      </c>
      <c r="K3061" s="23"/>
    </row>
    <row r="3062" spans="1:11">
      <c r="A3062" s="22" t="s">
        <v>438</v>
      </c>
      <c r="B3062" s="23" t="s">
        <v>433</v>
      </c>
      <c r="C3062" s="23" t="s">
        <v>452</v>
      </c>
      <c r="D3062" s="23" t="s">
        <v>2722</v>
      </c>
      <c r="I3062" s="20" t="e">
        <f t="shared" si="47"/>
        <v>#N/A</v>
      </c>
      <c r="J3062" t="str">
        <f t="array" ref="J3062">IFERROR(INDEX($D$2:$D$3093, SMALL(IF($I$2:$I$3093 = 1, ROW($I$2:$I$3093) - ROW($I$2) + 1), ROWS($I$2:$I3062))), "")</f>
        <v/>
      </c>
      <c r="K3062" s="23"/>
    </row>
    <row r="3063" spans="1:11">
      <c r="A3063" s="22" t="s">
        <v>438</v>
      </c>
      <c r="B3063" s="23" t="s">
        <v>425</v>
      </c>
      <c r="C3063" s="23" t="s">
        <v>463</v>
      </c>
      <c r="D3063" s="23" t="s">
        <v>2630</v>
      </c>
      <c r="I3063" s="20" t="e">
        <f t="shared" si="47"/>
        <v>#N/A</v>
      </c>
      <c r="J3063" t="str">
        <f t="array" ref="J3063">IFERROR(INDEX($D$2:$D$3093, SMALL(IF($I$2:$I$3093 = 1, ROW($I$2:$I$3093) - ROW($I$2) + 1), ROWS($I$2:$I3063))), "")</f>
        <v/>
      </c>
      <c r="K3063" s="23"/>
    </row>
    <row r="3064" spans="1:11">
      <c r="A3064" s="22" t="s">
        <v>533</v>
      </c>
      <c r="B3064" s="23" t="s">
        <v>423</v>
      </c>
      <c r="C3064" s="23" t="s">
        <v>440</v>
      </c>
      <c r="D3064" s="23" t="s">
        <v>1026</v>
      </c>
      <c r="I3064" s="20" t="e">
        <f t="shared" si="47"/>
        <v>#N/A</v>
      </c>
      <c r="J3064" t="str">
        <f t="array" ref="J3064">IFERROR(INDEX($D$2:$D$3093, SMALL(IF($I$2:$I$3093 = 1, ROW($I$2:$I$3093) - ROW($I$2) + 1), ROWS($I$2:$I3064))), "")</f>
        <v/>
      </c>
      <c r="K3064" s="23"/>
    </row>
    <row r="3065" spans="1:11">
      <c r="A3065" s="22" t="s">
        <v>533</v>
      </c>
      <c r="B3065" s="23" t="s">
        <v>423</v>
      </c>
      <c r="C3065" s="23" t="s">
        <v>441</v>
      </c>
      <c r="D3065" s="23" t="s">
        <v>1027</v>
      </c>
      <c r="I3065" s="20" t="e">
        <f t="shared" si="47"/>
        <v>#N/A</v>
      </c>
      <c r="J3065" t="str">
        <f t="array" ref="J3065">IFERROR(INDEX($D$2:$D$3093, SMALL(IF($I$2:$I$3093 = 1, ROW($I$2:$I$3093) - ROW($I$2) + 1), ROWS($I$2:$I3065))), "")</f>
        <v/>
      </c>
      <c r="K3065" s="23"/>
    </row>
    <row r="3066" spans="1:11">
      <c r="A3066" s="22" t="s">
        <v>434</v>
      </c>
      <c r="B3066" s="23" t="s">
        <v>435</v>
      </c>
      <c r="C3066" s="23" t="s">
        <v>453</v>
      </c>
      <c r="D3066" s="23" t="s">
        <v>2198</v>
      </c>
      <c r="I3066" s="20" t="e">
        <f t="shared" si="47"/>
        <v>#N/A</v>
      </c>
      <c r="J3066" t="str">
        <f t="array" ref="J3066">IFERROR(INDEX($D$2:$D$3093, SMALL(IF($I$2:$I$3093 = 1, ROW($I$2:$I$3093) - ROW($I$2) + 1), ROWS($I$2:$I3066))), "")</f>
        <v/>
      </c>
      <c r="K3066" s="23"/>
    </row>
    <row r="3067" spans="1:11">
      <c r="A3067" s="22" t="s">
        <v>533</v>
      </c>
      <c r="B3067" s="23" t="s">
        <v>425</v>
      </c>
      <c r="C3067" s="23" t="s">
        <v>439</v>
      </c>
      <c r="D3067" s="23" t="s">
        <v>1076</v>
      </c>
      <c r="I3067" s="20" t="e">
        <f t="shared" si="47"/>
        <v>#N/A</v>
      </c>
      <c r="J3067" t="str">
        <f t="array" ref="J3067">IFERROR(INDEX($D$2:$D$3093, SMALL(IF($I$2:$I$3093 = 1, ROW($I$2:$I$3093) - ROW($I$2) + 1), ROWS($I$2:$I3067))), "")</f>
        <v/>
      </c>
      <c r="K3067" s="23"/>
    </row>
    <row r="3068" spans="1:11">
      <c r="A3068" s="22" t="s">
        <v>425</v>
      </c>
      <c r="B3068" s="23" t="s">
        <v>433</v>
      </c>
      <c r="C3068" s="23" t="s">
        <v>466</v>
      </c>
      <c r="D3068" s="23" t="s">
        <v>979</v>
      </c>
      <c r="I3068" s="20" t="e">
        <f t="shared" si="47"/>
        <v>#N/A</v>
      </c>
      <c r="J3068" t="str">
        <f t="array" ref="J3068">IFERROR(INDEX($D$2:$D$3093, SMALL(IF($I$2:$I$3093 = 1, ROW($I$2:$I$3093) - ROW($I$2) + 1), ROWS($I$2:$I3068))), "")</f>
        <v/>
      </c>
      <c r="K3068" s="23"/>
    </row>
    <row r="3069" spans="1:11">
      <c r="A3069" s="22" t="s">
        <v>533</v>
      </c>
      <c r="B3069" s="23" t="s">
        <v>426</v>
      </c>
      <c r="C3069" s="23" t="s">
        <v>456</v>
      </c>
      <c r="D3069" s="23" t="s">
        <v>1103</v>
      </c>
      <c r="I3069" s="20" t="e">
        <f t="shared" si="47"/>
        <v>#N/A</v>
      </c>
      <c r="J3069" t="str">
        <f t="array" ref="J3069">IFERROR(INDEX($D$2:$D$3093, SMALL(IF($I$2:$I$3093 = 1, ROW($I$2:$I$3093) - ROW($I$2) + 1), ROWS($I$2:$I3069))), "")</f>
        <v/>
      </c>
      <c r="K3069" s="23"/>
    </row>
    <row r="3070" spans="1:11">
      <c r="A3070" s="22" t="s">
        <v>438</v>
      </c>
      <c r="B3070" s="23" t="s">
        <v>431</v>
      </c>
      <c r="C3070" s="23" t="s">
        <v>436</v>
      </c>
      <c r="D3070" s="23" t="s">
        <v>2696</v>
      </c>
      <c r="I3070" s="20" t="e">
        <f t="shared" si="47"/>
        <v>#N/A</v>
      </c>
      <c r="J3070" t="str">
        <f t="array" ref="J3070">IFERROR(INDEX($D$2:$D$3093, SMALL(IF($I$2:$I$3093 = 1, ROW($I$2:$I$3093) - ROW($I$2) + 1), ROWS($I$2:$I3070))), "")</f>
        <v/>
      </c>
      <c r="K3070" s="23"/>
    </row>
    <row r="3071" spans="1:11">
      <c r="A3071" s="22" t="s">
        <v>423</v>
      </c>
      <c r="B3071" s="23" t="s">
        <v>425</v>
      </c>
      <c r="C3071" s="23" t="s">
        <v>434</v>
      </c>
      <c r="D3071" s="23" t="s">
        <v>542</v>
      </c>
      <c r="I3071" s="20" t="e">
        <f t="shared" si="47"/>
        <v>#N/A</v>
      </c>
      <c r="J3071" t="str">
        <f t="array" ref="J3071">IFERROR(INDEX($D$2:$D$3093, SMALL(IF($I$2:$I$3093 = 1, ROW($I$2:$I$3093) - ROW($I$2) + 1), ROWS($I$2:$I3071))), "")</f>
        <v/>
      </c>
      <c r="K3071" s="23"/>
    </row>
    <row r="3072" spans="1:11">
      <c r="A3072" s="22" t="s">
        <v>438</v>
      </c>
      <c r="B3072" s="23" t="s">
        <v>429</v>
      </c>
      <c r="C3072" s="23" t="s">
        <v>431</v>
      </c>
      <c r="D3072" s="23" t="s">
        <v>2678</v>
      </c>
      <c r="I3072" s="20" t="e">
        <f t="shared" si="47"/>
        <v>#N/A</v>
      </c>
      <c r="J3072" t="str">
        <f t="array" ref="J3072">IFERROR(INDEX($D$2:$D$3093, SMALL(IF($I$2:$I$3093 = 1, ROW($I$2:$I$3093) - ROW($I$2) + 1), ROWS($I$2:$I3072))), "")</f>
        <v/>
      </c>
      <c r="K3072" s="23"/>
    </row>
    <row r="3073" spans="1:11">
      <c r="A3073" s="22" t="s">
        <v>438</v>
      </c>
      <c r="B3073" s="23" t="s">
        <v>425</v>
      </c>
      <c r="C3073" s="23" t="s">
        <v>465</v>
      </c>
      <c r="D3073" s="23" t="s">
        <v>2631</v>
      </c>
      <c r="I3073" s="20" t="e">
        <f t="shared" si="47"/>
        <v>#N/A</v>
      </c>
      <c r="J3073" t="str">
        <f t="array" ref="J3073">IFERROR(INDEX($D$2:$D$3093, SMALL(IF($I$2:$I$3093 = 1, ROW($I$2:$I$3093) - ROW($I$2) + 1), ROWS($I$2:$I3073))), "")</f>
        <v/>
      </c>
      <c r="K3073" s="23"/>
    </row>
    <row r="3074" spans="1:11">
      <c r="A3074" s="22" t="s">
        <v>437</v>
      </c>
      <c r="B3074" s="23" t="s">
        <v>424</v>
      </c>
      <c r="C3074" s="23" t="s">
        <v>441</v>
      </c>
      <c r="D3074" s="23" t="s">
        <v>2445</v>
      </c>
      <c r="I3074" s="20" t="e">
        <f t="shared" si="47"/>
        <v>#N/A</v>
      </c>
      <c r="J3074" t="str">
        <f t="array" ref="J3074">IFERROR(INDEX($D$2:$D$3093, SMALL(IF($I$2:$I$3093 = 1, ROW($I$2:$I$3093) - ROW($I$2) + 1), ROWS($I$2:$I3074))), "")</f>
        <v/>
      </c>
      <c r="K3074" s="23"/>
    </row>
    <row r="3075" spans="1:11">
      <c r="A3075" s="22" t="s">
        <v>425</v>
      </c>
      <c r="B3075" s="23" t="s">
        <v>430</v>
      </c>
      <c r="C3075" s="23" t="s">
        <v>450</v>
      </c>
      <c r="D3075" s="23" t="s">
        <v>5540</v>
      </c>
      <c r="I3075" s="20" t="e">
        <f t="shared" ref="I3075:I3093" si="48">IF(AND(A3075=$G$6, B3075=$G$5), 1, 0)</f>
        <v>#N/A</v>
      </c>
      <c r="J3075" t="str">
        <f t="array" ref="J3075">IFERROR(INDEX($D$2:$D$3093, SMALL(IF($I$2:$I$3093 = 1, ROW($I$2:$I$3093) - ROW($I$2) + 1), ROWS($I$2:$I3075))), "")</f>
        <v/>
      </c>
      <c r="K3075" s="23"/>
    </row>
    <row r="3076" spans="1:11">
      <c r="A3076" s="22" t="s">
        <v>434</v>
      </c>
      <c r="B3076" s="23" t="s">
        <v>431</v>
      </c>
      <c r="C3076" s="23" t="s">
        <v>445</v>
      </c>
      <c r="D3076" s="23" t="s">
        <v>5539</v>
      </c>
      <c r="I3076" s="20" t="e">
        <f t="shared" si="48"/>
        <v>#N/A</v>
      </c>
      <c r="J3076" t="str">
        <f t="array" ref="J3076">IFERROR(INDEX($D$2:$D$3093, SMALL(IF($I$2:$I$3093 = 1, ROW($I$2:$I$3093) - ROW($I$2) + 1), ROWS($I$2:$I3076))), "")</f>
        <v/>
      </c>
      <c r="K3076" s="23"/>
    </row>
    <row r="3077" spans="1:11">
      <c r="A3077" s="22" t="s">
        <v>438</v>
      </c>
      <c r="B3077" s="23" t="s">
        <v>425</v>
      </c>
      <c r="C3077" s="23" t="s">
        <v>466</v>
      </c>
      <c r="D3077" s="23" t="s">
        <v>2633</v>
      </c>
      <c r="I3077" s="20" t="e">
        <f t="shared" si="48"/>
        <v>#N/A</v>
      </c>
      <c r="J3077" t="str">
        <f t="array" ref="J3077">IFERROR(INDEX($D$2:$D$3093, SMALL(IF($I$2:$I$3093 = 1, ROW($I$2:$I$3093) - ROW($I$2) + 1), ROWS($I$2:$I3077))), "")</f>
        <v/>
      </c>
      <c r="K3077" s="23"/>
    </row>
    <row r="3078" spans="1:11">
      <c r="A3078" s="22" t="s">
        <v>438</v>
      </c>
      <c r="B3078" s="23" t="s">
        <v>425</v>
      </c>
      <c r="C3078" s="23" t="s">
        <v>1059</v>
      </c>
      <c r="D3078" s="23" t="s">
        <v>2632</v>
      </c>
      <c r="I3078" s="20" t="e">
        <f t="shared" si="48"/>
        <v>#N/A</v>
      </c>
      <c r="J3078" t="str">
        <f t="array" ref="J3078">IFERROR(INDEX($D$2:$D$3093, SMALL(IF($I$2:$I$3093 = 1, ROW($I$2:$I$3093) - ROW($I$2) + 1), ROWS($I$2:$I3078))), "")</f>
        <v/>
      </c>
      <c r="K3078" s="23"/>
    </row>
    <row r="3079" spans="1:11">
      <c r="A3079" s="22" t="s">
        <v>431</v>
      </c>
      <c r="B3079" s="23" t="s">
        <v>423</v>
      </c>
      <c r="C3079" s="23" t="s">
        <v>437</v>
      </c>
      <c r="D3079" s="23" t="s">
        <v>5541</v>
      </c>
      <c r="I3079" s="20" t="e">
        <f t="shared" si="48"/>
        <v>#N/A</v>
      </c>
      <c r="J3079" t="str">
        <f t="array" ref="J3079">IFERROR(INDEX($D$2:$D$3093, SMALL(IF($I$2:$I$3093 = 1, ROW($I$2:$I$3093) - ROW($I$2) + 1), ROWS($I$2:$I3079))), "")</f>
        <v/>
      </c>
      <c r="K3079" s="23"/>
    </row>
    <row r="3080" spans="1:11">
      <c r="A3080" s="22" t="s">
        <v>432</v>
      </c>
      <c r="B3080" s="23" t="s">
        <v>429</v>
      </c>
      <c r="C3080" s="23" t="s">
        <v>429</v>
      </c>
      <c r="D3080" s="23" t="s">
        <v>5542</v>
      </c>
      <c r="I3080" s="20" t="e">
        <f t="shared" si="48"/>
        <v>#N/A</v>
      </c>
      <c r="J3080" t="str">
        <f t="array" ref="J3080">IFERROR(INDEX($D$2:$D$3093, SMALL(IF($I$2:$I$3093 = 1, ROW($I$2:$I$3093) - ROW($I$2) + 1), ROWS($I$2:$I3080))), "")</f>
        <v/>
      </c>
      <c r="K3080" s="23"/>
    </row>
    <row r="3081" spans="1:11">
      <c r="A3081" s="22" t="s">
        <v>428</v>
      </c>
      <c r="B3081" s="23" t="s">
        <v>424</v>
      </c>
      <c r="C3081" s="23" t="s">
        <v>427</v>
      </c>
      <c r="D3081" s="23" t="s">
        <v>1468</v>
      </c>
      <c r="I3081" s="20" t="e">
        <f t="shared" si="48"/>
        <v>#N/A</v>
      </c>
      <c r="J3081" t="str">
        <f t="array" ref="J3081">IFERROR(INDEX($D$2:$D$3093, SMALL(IF($I$2:$I$3093 = 1, ROW($I$2:$I$3093) - ROW($I$2) + 1), ROWS($I$2:$I3081))), "")</f>
        <v/>
      </c>
      <c r="K3081" s="23"/>
    </row>
    <row r="3082" spans="1:11">
      <c r="A3082" s="22" t="s">
        <v>533</v>
      </c>
      <c r="B3082" s="23" t="s">
        <v>432</v>
      </c>
      <c r="C3082" s="23" t="s">
        <v>435</v>
      </c>
      <c r="D3082" s="23" t="s">
        <v>378</v>
      </c>
      <c r="I3082" s="20" t="e">
        <f t="shared" si="48"/>
        <v>#N/A</v>
      </c>
      <c r="J3082" t="str">
        <f t="array" ref="J3082">IFERROR(INDEX($D$2:$D$3093, SMALL(IF($I$2:$I$3093 = 1, ROW($I$2:$I$3093) - ROW($I$2) + 1), ROWS($I$2:$I3082))), "")</f>
        <v/>
      </c>
      <c r="K3082" s="23"/>
    </row>
    <row r="3083" spans="1:11">
      <c r="A3083" s="22" t="s">
        <v>427</v>
      </c>
      <c r="B3083" s="23" t="s">
        <v>436</v>
      </c>
      <c r="C3083" s="23" t="s">
        <v>433</v>
      </c>
      <c r="D3083" s="23" t="s">
        <v>1448</v>
      </c>
      <c r="I3083" s="20" t="e">
        <f t="shared" si="48"/>
        <v>#N/A</v>
      </c>
      <c r="J3083" t="str">
        <f t="array" ref="J3083">IFERROR(INDEX($D$2:$D$3093, SMALL(IF($I$2:$I$3093 = 1, ROW($I$2:$I$3093) - ROW($I$2) + 1), ROWS($I$2:$I3083))), "")</f>
        <v/>
      </c>
      <c r="K3083" s="23"/>
    </row>
    <row r="3084" spans="1:11">
      <c r="A3084" s="22" t="s">
        <v>533</v>
      </c>
      <c r="B3084" s="23" t="s">
        <v>433</v>
      </c>
      <c r="C3084" s="23" t="s">
        <v>455</v>
      </c>
      <c r="D3084" s="23" t="s">
        <v>379</v>
      </c>
      <c r="I3084" s="20" t="e">
        <f t="shared" si="48"/>
        <v>#N/A</v>
      </c>
      <c r="J3084" t="str">
        <f t="array" ref="J3084">IFERROR(INDEX($D$2:$D$3093, SMALL(IF($I$2:$I$3093 = 1, ROW($I$2:$I$3093) - ROW($I$2) + 1), ROWS($I$2:$I3084))), "")</f>
        <v/>
      </c>
      <c r="K3084" s="23"/>
    </row>
    <row r="3085" spans="1:11">
      <c r="A3085" s="22" t="s">
        <v>533</v>
      </c>
      <c r="B3085" s="23" t="s">
        <v>426</v>
      </c>
      <c r="C3085" s="23" t="s">
        <v>458</v>
      </c>
      <c r="D3085" s="23" t="s">
        <v>1104</v>
      </c>
      <c r="I3085" s="20" t="e">
        <f t="shared" si="48"/>
        <v>#N/A</v>
      </c>
      <c r="J3085" t="str">
        <f t="array" ref="J3085">IFERROR(INDEX($D$2:$D$3093, SMALL(IF($I$2:$I$3093 = 1, ROW($I$2:$I$3093) - ROW($I$2) + 1), ROWS($I$2:$I3085))), "")</f>
        <v/>
      </c>
      <c r="K3085" s="23"/>
    </row>
    <row r="3086" spans="1:11">
      <c r="A3086" s="22" t="s">
        <v>425</v>
      </c>
      <c r="B3086" s="23" t="s">
        <v>428</v>
      </c>
      <c r="C3086" s="23" t="s">
        <v>456</v>
      </c>
      <c r="D3086" s="23" t="s">
        <v>869</v>
      </c>
      <c r="I3086" s="20" t="e">
        <f t="shared" si="48"/>
        <v>#N/A</v>
      </c>
      <c r="J3086" t="str">
        <f t="array" ref="J3086">IFERROR(INDEX($D$2:$D$3093, SMALL(IF($I$2:$I$3093 = 1, ROW($I$2:$I$3093) - ROW($I$2) + 1), ROWS($I$2:$I3086))), "")</f>
        <v/>
      </c>
      <c r="K3086" s="23"/>
    </row>
    <row r="3087" spans="1:11">
      <c r="A3087" s="22" t="s">
        <v>437</v>
      </c>
      <c r="B3087" s="23" t="s">
        <v>428</v>
      </c>
      <c r="C3087" s="23" t="s">
        <v>467</v>
      </c>
      <c r="D3087" s="23" t="s">
        <v>2532</v>
      </c>
      <c r="I3087" s="20" t="e">
        <f t="shared" si="48"/>
        <v>#N/A</v>
      </c>
      <c r="J3087" t="str">
        <f t="array" ref="J3087">IFERROR(INDEX($D$2:$D$3093, SMALL(IF($I$2:$I$3093 = 1, ROW($I$2:$I$3093) - ROW($I$2) + 1), ROWS($I$2:$I3087))), "")</f>
        <v/>
      </c>
      <c r="K3087" s="23"/>
    </row>
    <row r="3088" spans="1:11">
      <c r="A3088" s="22" t="s">
        <v>425</v>
      </c>
      <c r="B3088" s="23" t="s">
        <v>435</v>
      </c>
      <c r="C3088" s="23" t="s">
        <v>427</v>
      </c>
      <c r="D3088" s="23" t="s">
        <v>1020</v>
      </c>
      <c r="I3088" s="20" t="e">
        <f t="shared" si="48"/>
        <v>#N/A</v>
      </c>
      <c r="J3088" t="str">
        <f t="array" ref="J3088">IFERROR(INDEX($D$2:$D$3093, SMALL(IF($I$2:$I$3093 = 1, ROW($I$2:$I$3093) - ROW($I$2) + 1), ROWS($I$2:$I3088))), "")</f>
        <v/>
      </c>
      <c r="K3088" s="23"/>
    </row>
    <row r="3089" spans="1:11">
      <c r="A3089" s="22" t="s">
        <v>438</v>
      </c>
      <c r="B3089" s="23" t="s">
        <v>434</v>
      </c>
      <c r="C3089" s="23" t="s">
        <v>436</v>
      </c>
      <c r="D3089" s="23" t="s">
        <v>2735</v>
      </c>
      <c r="I3089" s="20" t="e">
        <f t="shared" si="48"/>
        <v>#N/A</v>
      </c>
      <c r="J3089" t="str">
        <f t="array" ref="J3089">IFERROR(INDEX($D$2:$D$3093, SMALL(IF($I$2:$I$3093 = 1, ROW($I$2:$I$3093) - ROW($I$2) + 1), ROWS($I$2:$I3089))), "")</f>
        <v/>
      </c>
      <c r="K3089" s="23"/>
    </row>
    <row r="3090" spans="1:11">
      <c r="A3090" s="22" t="s">
        <v>438</v>
      </c>
      <c r="B3090" s="23" t="s">
        <v>434</v>
      </c>
      <c r="C3090" s="23" t="s">
        <v>437</v>
      </c>
      <c r="D3090" s="23" t="s">
        <v>2736</v>
      </c>
      <c r="I3090" s="20" t="e">
        <f t="shared" si="48"/>
        <v>#N/A</v>
      </c>
      <c r="J3090" t="str">
        <f t="array" ref="J3090">IFERROR(INDEX($D$2:$D$3093, SMALL(IF($I$2:$I$3093 = 1, ROW($I$2:$I$3093) - ROW($I$2) + 1), ROWS($I$2:$I3090))), "")</f>
        <v/>
      </c>
      <c r="K3090" s="23"/>
    </row>
    <row r="3091" spans="1:11">
      <c r="A3091" s="22" t="s">
        <v>427</v>
      </c>
      <c r="B3091" s="23" t="s">
        <v>533</v>
      </c>
      <c r="C3091" s="23" t="s">
        <v>431</v>
      </c>
      <c r="D3091" s="23" t="s">
        <v>1373</v>
      </c>
      <c r="I3091" s="20" t="e">
        <f t="shared" si="48"/>
        <v>#N/A</v>
      </c>
      <c r="J3091" t="str">
        <f t="array" ref="J3091">IFERROR(INDEX($D$2:$D$3093, SMALL(IF($I$2:$I$3093 = 1, ROW($I$2:$I$3093) - ROW($I$2) + 1), ROWS($I$2:$I3091))), "")</f>
        <v/>
      </c>
      <c r="K3091" s="23"/>
    </row>
    <row r="3092" spans="1:11">
      <c r="A3092" s="22" t="s">
        <v>435</v>
      </c>
      <c r="B3092" s="23" t="s">
        <v>440</v>
      </c>
      <c r="C3092" s="23" t="s">
        <v>437</v>
      </c>
      <c r="D3092" s="23" t="s">
        <v>2336</v>
      </c>
      <c r="I3092" s="20" t="e">
        <f t="shared" si="48"/>
        <v>#N/A</v>
      </c>
      <c r="J3092" t="str">
        <f t="array" ref="J3092">IFERROR(INDEX($D$2:$D$3093, SMALL(IF($I$2:$I$3093 = 1, ROW($I$2:$I$3093) - ROW($I$2) + 1), ROWS($I$2:$I3092))), "")</f>
        <v/>
      </c>
      <c r="K3092" s="23"/>
    </row>
    <row r="3093" spans="1:11">
      <c r="A3093" s="22" t="s">
        <v>533</v>
      </c>
      <c r="B3093" s="23" t="s">
        <v>424</v>
      </c>
      <c r="C3093" s="23" t="s">
        <v>466</v>
      </c>
      <c r="D3093" s="23" t="s">
        <v>1061</v>
      </c>
      <c r="I3093" s="20" t="e">
        <f t="shared" si="48"/>
        <v>#N/A</v>
      </c>
      <c r="J3093" t="str">
        <f t="array" ref="J3093">IFERROR(INDEX($D$2:$D$3093, SMALL(IF($I$2:$I$3093 = 1, ROW($I$2:$I$3093) - ROW($I$2) + 1), ROWS($I$2:$I3093))), "")</f>
        <v/>
      </c>
      <c r="K3093" s="23"/>
    </row>
    <row r="3094" spans="1:11">
      <c r="I3094" s="23"/>
      <c r="J3094" s="23"/>
      <c r="K3094" s="23"/>
    </row>
  </sheetData>
  <sortState ref="A2:D3093">
    <sortCondition ref="D3048"/>
  </sortState>
  <mergeCells count="1">
    <mergeCell ref="F1:J1"/>
  </mergeCells>
  <dataValidations count="1">
    <dataValidation type="list" allowBlank="1" showInputMessage="1" showErrorMessage="1" sqref="F14">
      <formula1>FreguesiasDoConcelhoSelecionado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Concelhos_NUTS_PO_Eixo!$C$2:$C$309</xm:f>
          </x14:formula1>
          <xm:sqref>F13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9"/>
  <sheetViews>
    <sheetView workbookViewId="0">
      <selection activeCell="G206" sqref="G206"/>
    </sheetView>
  </sheetViews>
  <sheetFormatPr defaultRowHeight="14.5"/>
  <cols>
    <col min="1" max="1" width="14" bestFit="1" customWidth="1"/>
    <col min="2" max="2" width="15.81640625" bestFit="1" customWidth="1"/>
    <col min="3" max="3" width="24.26953125" bestFit="1" customWidth="1"/>
    <col min="4" max="4" width="10.453125" customWidth="1"/>
    <col min="5" max="5" width="10.81640625" customWidth="1"/>
    <col min="6" max="6" width="11.26953125" customWidth="1"/>
    <col min="7" max="7" width="38.81640625" style="9" customWidth="1"/>
    <col min="8" max="8" width="39" bestFit="1" customWidth="1"/>
    <col min="9" max="9" width="74.81640625" bestFit="1" customWidth="1"/>
    <col min="10" max="10" width="30.1796875" bestFit="1" customWidth="1"/>
  </cols>
  <sheetData>
    <row r="1" spans="1:13">
      <c r="A1" s="19" t="s">
        <v>516</v>
      </c>
      <c r="B1" s="20" t="s">
        <v>517</v>
      </c>
      <c r="C1" s="20" t="s">
        <v>3129</v>
      </c>
      <c r="D1" s="25" t="s">
        <v>3132</v>
      </c>
      <c r="E1" s="25" t="s">
        <v>3131</v>
      </c>
      <c r="F1" s="25" t="s">
        <v>3130</v>
      </c>
      <c r="G1" s="25" t="s">
        <v>3176</v>
      </c>
      <c r="H1" s="25" t="s">
        <v>3177</v>
      </c>
      <c r="I1" s="28" t="s">
        <v>3179</v>
      </c>
      <c r="J1" s="31" t="s">
        <v>3180</v>
      </c>
      <c r="K1" s="30" t="s">
        <v>3183</v>
      </c>
      <c r="L1" s="30" t="s">
        <v>3184</v>
      </c>
      <c r="M1" s="30" t="s">
        <v>3185</v>
      </c>
    </row>
    <row r="2" spans="1:13">
      <c r="A2" s="26" t="s">
        <v>435</v>
      </c>
      <c r="B2" s="21" t="s">
        <v>423</v>
      </c>
      <c r="C2" s="22" t="s">
        <v>80</v>
      </c>
      <c r="D2" s="24">
        <v>1</v>
      </c>
      <c r="E2" s="24">
        <v>16</v>
      </c>
      <c r="F2" s="24" t="s">
        <v>3141</v>
      </c>
      <c r="G2" s="9" t="str">
        <f>VLOOKUP(Concelhos_NUTS_PO_Eixo!F198,'NUTS III'!$A$2:$B$27,2,FALSE)</f>
        <v>Região de Coimbra</v>
      </c>
      <c r="H2" t="s">
        <v>75</v>
      </c>
      <c r="I2" t="s">
        <v>383</v>
      </c>
      <c r="J2" t="s">
        <v>3181</v>
      </c>
      <c r="K2" t="s">
        <v>3191</v>
      </c>
      <c r="L2" t="s">
        <v>3191</v>
      </c>
      <c r="M2" t="s">
        <v>3188</v>
      </c>
    </row>
    <row r="3" spans="1:13">
      <c r="A3" s="26" t="s">
        <v>423</v>
      </c>
      <c r="B3" s="21" t="s">
        <v>423</v>
      </c>
      <c r="C3" s="22" t="s">
        <v>81</v>
      </c>
      <c r="D3" s="24">
        <v>1</v>
      </c>
      <c r="E3" s="24">
        <v>16</v>
      </c>
      <c r="F3" s="24" t="s">
        <v>3133</v>
      </c>
      <c r="G3" s="9" t="str">
        <f>VLOOKUP(Concelhos_NUTS_PO_Eixo!F2,'NUTS III'!$A$2:$B$27,2,FALSE)</f>
        <v>Médio Tejo</v>
      </c>
      <c r="H3" t="s">
        <v>75</v>
      </c>
      <c r="I3" t="s">
        <v>383</v>
      </c>
      <c r="J3" t="s">
        <v>3181</v>
      </c>
      <c r="K3" t="s">
        <v>3191</v>
      </c>
      <c r="L3" t="s">
        <v>3191</v>
      </c>
      <c r="M3" t="s">
        <v>3188</v>
      </c>
    </row>
    <row r="4" spans="1:13">
      <c r="A4" s="26" t="s">
        <v>430</v>
      </c>
      <c r="B4" s="21" t="s">
        <v>423</v>
      </c>
      <c r="C4" s="22" t="s">
        <v>82</v>
      </c>
      <c r="D4" s="24">
        <v>1</v>
      </c>
      <c r="E4" s="24">
        <v>16</v>
      </c>
      <c r="F4" s="24" t="s">
        <v>3142</v>
      </c>
      <c r="G4" s="9" t="str">
        <f>VLOOKUP(Concelhos_NUTS_PO_Eixo!F119,'NUTS III'!$A$2:$B$27,2,FALSE)</f>
        <v>Algarve</v>
      </c>
      <c r="H4" t="s">
        <v>75</v>
      </c>
      <c r="I4" t="s">
        <v>383</v>
      </c>
      <c r="J4" t="s">
        <v>3182</v>
      </c>
      <c r="K4" t="s">
        <v>3190</v>
      </c>
      <c r="L4" s="32" t="s">
        <v>3187</v>
      </c>
      <c r="M4" t="s">
        <v>3188</v>
      </c>
    </row>
    <row r="5" spans="1:13">
      <c r="A5" s="26" t="s">
        <v>428</v>
      </c>
      <c r="B5" s="21" t="s">
        <v>423</v>
      </c>
      <c r="C5" s="22" t="s">
        <v>83</v>
      </c>
      <c r="D5" s="24">
        <v>1</v>
      </c>
      <c r="E5" s="24">
        <v>18</v>
      </c>
      <c r="F5" s="24">
        <v>187</v>
      </c>
      <c r="G5" s="9" t="str">
        <f>VLOOKUP(Concelhos_NUTS_PO_Eixo!F89,'NUTS III'!$A$2:$B$27,2,FALSE)</f>
        <v>Médio Tejo</v>
      </c>
      <c r="H5" t="s">
        <v>77</v>
      </c>
      <c r="I5" t="s">
        <v>383</v>
      </c>
      <c r="J5" t="s">
        <v>3182</v>
      </c>
      <c r="K5" t="s">
        <v>3194</v>
      </c>
      <c r="L5" s="33" t="s">
        <v>3195</v>
      </c>
      <c r="M5" t="s">
        <v>3188</v>
      </c>
    </row>
    <row r="6" spans="1:13">
      <c r="A6" s="26" t="s">
        <v>423</v>
      </c>
      <c r="B6" s="21" t="s">
        <v>424</v>
      </c>
      <c r="C6" s="22" t="s">
        <v>84</v>
      </c>
      <c r="D6" s="24">
        <v>1</v>
      </c>
      <c r="E6" s="24">
        <v>16</v>
      </c>
      <c r="F6" s="24" t="s">
        <v>3133</v>
      </c>
      <c r="G6" s="9" t="str">
        <f>VLOOKUP(Concelhos_NUTS_PO_Eixo!F3,'NUTS III'!$A$2:$B$27,2,FALSE)</f>
        <v>Região de Aveiro</v>
      </c>
      <c r="H6" t="s">
        <v>75</v>
      </c>
      <c r="I6" t="s">
        <v>383</v>
      </c>
      <c r="J6" t="s">
        <v>3182</v>
      </c>
      <c r="K6" t="s">
        <v>3190</v>
      </c>
      <c r="L6" s="32" t="s">
        <v>3187</v>
      </c>
      <c r="M6" t="s">
        <v>3188</v>
      </c>
    </row>
    <row r="7" spans="1:13">
      <c r="A7" s="26" t="s">
        <v>429</v>
      </c>
      <c r="B7" s="21" t="s">
        <v>423</v>
      </c>
      <c r="C7" s="22" t="s">
        <v>85</v>
      </c>
      <c r="D7" s="24">
        <v>1</v>
      </c>
      <c r="E7" s="24">
        <v>15</v>
      </c>
      <c r="F7" s="24">
        <v>150</v>
      </c>
      <c r="G7" s="9" t="str">
        <f>VLOOKUP(Concelhos_NUTS_PO_Eixo!F103,'NUTS III'!$A$2:$B$27,2,FALSE)</f>
        <v>Beiras e Serra da Estrela</v>
      </c>
      <c r="H7" t="s">
        <v>3178</v>
      </c>
      <c r="I7" t="s">
        <v>383</v>
      </c>
      <c r="J7" t="s">
        <v>3182</v>
      </c>
      <c r="K7" t="s">
        <v>3196</v>
      </c>
      <c r="L7" t="s">
        <v>3187</v>
      </c>
      <c r="M7" t="s">
        <v>3188</v>
      </c>
    </row>
    <row r="8" spans="1:13">
      <c r="A8" s="26" t="s">
        <v>436</v>
      </c>
      <c r="B8" s="21" t="s">
        <v>423</v>
      </c>
      <c r="C8" s="22" t="s">
        <v>86</v>
      </c>
      <c r="D8" s="24">
        <v>1</v>
      </c>
      <c r="E8" s="24">
        <v>18</v>
      </c>
      <c r="F8" s="24">
        <v>181</v>
      </c>
      <c r="G8" s="9" t="str">
        <f>VLOOKUP(Concelhos_NUTS_PO_Eixo!F219,'NUTS III'!$A$2:$B$27,2,FALSE)</f>
        <v>Alentejo Central</v>
      </c>
      <c r="H8" t="s">
        <v>77</v>
      </c>
      <c r="I8" t="s">
        <v>383</v>
      </c>
      <c r="J8" t="s">
        <v>3181</v>
      </c>
      <c r="K8" t="s">
        <v>3193</v>
      </c>
      <c r="L8" t="s">
        <v>3193</v>
      </c>
      <c r="M8" t="s">
        <v>3188</v>
      </c>
    </row>
    <row r="9" spans="1:13">
      <c r="A9" s="26" t="s">
        <v>435</v>
      </c>
      <c r="B9" s="21" t="s">
        <v>424</v>
      </c>
      <c r="C9" s="22" t="s">
        <v>87</v>
      </c>
      <c r="D9" s="24">
        <v>1</v>
      </c>
      <c r="E9" s="24">
        <v>16</v>
      </c>
      <c r="F9" s="24" t="s">
        <v>3141</v>
      </c>
      <c r="G9" s="9" t="str">
        <f>VLOOKUP(Concelhos_NUTS_PO_Eixo!F199,'NUTS III'!$A$2:$B$27,2,FALSE)</f>
        <v>Oeste</v>
      </c>
      <c r="H9" t="s">
        <v>75</v>
      </c>
      <c r="I9" t="s">
        <v>383</v>
      </c>
      <c r="J9" t="s">
        <v>3182</v>
      </c>
      <c r="K9" t="s">
        <v>3190</v>
      </c>
      <c r="L9" s="32" t="s">
        <v>3187</v>
      </c>
      <c r="M9" t="s">
        <v>3188</v>
      </c>
    </row>
    <row r="10" spans="1:13">
      <c r="A10" s="26" t="s">
        <v>431</v>
      </c>
      <c r="B10" s="21" t="s">
        <v>423</v>
      </c>
      <c r="C10" s="22" t="s">
        <v>88</v>
      </c>
      <c r="D10" s="24">
        <v>1</v>
      </c>
      <c r="E10" s="24">
        <v>16</v>
      </c>
      <c r="F10" s="24" t="s">
        <v>3143</v>
      </c>
      <c r="G10" s="9" t="str">
        <f>VLOOKUP(Concelhos_NUTS_PO_Eixo!F133,'NUTS III'!$A$2:$B$27,2,FALSE)</f>
        <v>Terras de Trás-os-Montes</v>
      </c>
      <c r="H10" t="s">
        <v>75</v>
      </c>
      <c r="I10" t="s">
        <v>383</v>
      </c>
      <c r="J10" t="s">
        <v>3181</v>
      </c>
      <c r="K10" t="s">
        <v>3191</v>
      </c>
      <c r="L10" t="s">
        <v>3191</v>
      </c>
      <c r="M10" t="s">
        <v>3188</v>
      </c>
    </row>
    <row r="11" spans="1:13">
      <c r="A11" s="26" t="s">
        <v>436</v>
      </c>
      <c r="B11" s="21" t="s">
        <v>424</v>
      </c>
      <c r="C11" s="22" t="s">
        <v>89</v>
      </c>
      <c r="D11" s="24">
        <v>1</v>
      </c>
      <c r="E11" s="24">
        <v>17</v>
      </c>
      <c r="F11" s="24">
        <v>170</v>
      </c>
      <c r="G11" s="9" t="str">
        <f>VLOOKUP(Concelhos_NUTS_PO_Eixo!F220,'NUTS III'!$A$2:$B$27,2,FALSE)</f>
        <v>Alentejo Central</v>
      </c>
      <c r="H11" t="s">
        <v>76</v>
      </c>
      <c r="I11" t="s">
        <v>383</v>
      </c>
      <c r="J11" t="s">
        <v>3181</v>
      </c>
      <c r="K11" t="s">
        <v>3192</v>
      </c>
      <c r="L11" t="s">
        <v>3192</v>
      </c>
      <c r="M11" t="s">
        <v>3188</v>
      </c>
    </row>
    <row r="12" spans="1:13">
      <c r="A12" s="26" t="s">
        <v>429</v>
      </c>
      <c r="B12" s="21" t="s">
        <v>424</v>
      </c>
      <c r="C12" s="22" t="s">
        <v>90</v>
      </c>
      <c r="D12" s="24">
        <v>1</v>
      </c>
      <c r="E12" s="24">
        <v>15</v>
      </c>
      <c r="F12" s="24">
        <v>150</v>
      </c>
      <c r="G12" s="9" t="str">
        <f>VLOOKUP(Concelhos_NUTS_PO_Eixo!F104,'NUTS III'!$A$2:$B$27,2,FALSE)</f>
        <v>Douro</v>
      </c>
      <c r="H12" t="s">
        <v>3178</v>
      </c>
      <c r="I12" t="s">
        <v>383</v>
      </c>
      <c r="J12" t="s">
        <v>3182</v>
      </c>
      <c r="K12" t="s">
        <v>3196</v>
      </c>
      <c r="L12" t="s">
        <v>3187</v>
      </c>
      <c r="M12" t="s">
        <v>3188</v>
      </c>
    </row>
    <row r="13" spans="1:13">
      <c r="A13" s="26" t="s">
        <v>432</v>
      </c>
      <c r="B13" s="21" t="s">
        <v>423</v>
      </c>
      <c r="C13" s="22" t="s">
        <v>91</v>
      </c>
      <c r="D13" s="24">
        <v>1</v>
      </c>
      <c r="E13" s="24">
        <v>16</v>
      </c>
      <c r="F13" s="24" t="s">
        <v>3143</v>
      </c>
      <c r="G13" s="9" t="str">
        <f>VLOOKUP(Concelhos_NUTS_PO_Eixo!F149,'NUTS III'!$A$2:$B$27,2,FALSE)</f>
        <v>Região de Coimbra</v>
      </c>
      <c r="H13" t="s">
        <v>75</v>
      </c>
      <c r="I13" t="s">
        <v>383</v>
      </c>
      <c r="J13" t="s">
        <v>3181</v>
      </c>
      <c r="K13" t="s">
        <v>3191</v>
      </c>
      <c r="L13" t="s">
        <v>3191</v>
      </c>
      <c r="M13" t="s">
        <v>3188</v>
      </c>
    </row>
    <row r="14" spans="1:13">
      <c r="A14" s="26" t="s">
        <v>533</v>
      </c>
      <c r="B14" s="21" t="s">
        <v>423</v>
      </c>
      <c r="C14" s="22" t="s">
        <v>92</v>
      </c>
      <c r="D14" s="24">
        <v>1</v>
      </c>
      <c r="E14" s="24">
        <v>11</v>
      </c>
      <c r="F14" s="24" t="s">
        <v>3137</v>
      </c>
      <c r="G14" s="9" t="str">
        <f>VLOOKUP(Concelhos_NUTS_PO_Eixo!F49,'NUTS III'!$A$2:$B$27,2,FALSE)</f>
        <v>Lezíria do Tejo</v>
      </c>
      <c r="H14" t="s">
        <v>74</v>
      </c>
      <c r="I14" t="s">
        <v>383</v>
      </c>
      <c r="J14" t="s">
        <v>3182</v>
      </c>
      <c r="K14" t="s">
        <v>3186</v>
      </c>
      <c r="L14" s="32" t="s">
        <v>3187</v>
      </c>
      <c r="M14" t="s">
        <v>3188</v>
      </c>
    </row>
    <row r="15" spans="1:13">
      <c r="A15" s="26" t="s">
        <v>438</v>
      </c>
      <c r="B15" s="21" t="s">
        <v>423</v>
      </c>
      <c r="C15" s="22" t="s">
        <v>93</v>
      </c>
      <c r="D15" s="24">
        <v>1</v>
      </c>
      <c r="E15" s="24">
        <v>11</v>
      </c>
      <c r="F15" s="24" t="s">
        <v>3138</v>
      </c>
      <c r="G15" s="9" t="str">
        <f>VLOOKUP(Concelhos_NUTS_PO_Eixo!F242,'NUTS III'!$A$2:$B$27,2,FALSE)</f>
        <v>Viseu Dão Lafões</v>
      </c>
      <c r="H15" t="s">
        <v>74</v>
      </c>
      <c r="I15" t="s">
        <v>383</v>
      </c>
      <c r="J15" t="s">
        <v>3182</v>
      </c>
      <c r="K15" t="s">
        <v>3186</v>
      </c>
      <c r="L15" s="32" t="s">
        <v>3187</v>
      </c>
      <c r="M15" t="s">
        <v>3188</v>
      </c>
    </row>
    <row r="16" spans="1:13">
      <c r="A16" s="26" t="s">
        <v>429</v>
      </c>
      <c r="B16" s="21" t="s">
        <v>425</v>
      </c>
      <c r="C16" s="22" t="s">
        <v>94</v>
      </c>
      <c r="D16" s="24">
        <v>1</v>
      </c>
      <c r="E16" s="24">
        <v>15</v>
      </c>
      <c r="F16" s="24">
        <v>150</v>
      </c>
      <c r="G16" s="9" t="str">
        <f>VLOOKUP(Concelhos_NUTS_PO_Eixo!F105,'NUTS III'!$A$2:$B$27,2,FALSE)</f>
        <v>Alto Alentejo</v>
      </c>
      <c r="H16" t="s">
        <v>3178</v>
      </c>
      <c r="I16" t="s">
        <v>383</v>
      </c>
      <c r="J16" t="s">
        <v>3182</v>
      </c>
      <c r="K16" t="s">
        <v>3196</v>
      </c>
      <c r="L16" t="s">
        <v>3187</v>
      </c>
      <c r="M16" t="s">
        <v>3188</v>
      </c>
    </row>
    <row r="17" spans="1:13">
      <c r="A17" s="26" t="s">
        <v>424</v>
      </c>
      <c r="B17" s="21" t="s">
        <v>423</v>
      </c>
      <c r="C17" s="22" t="s">
        <v>95</v>
      </c>
      <c r="D17" s="24">
        <v>1</v>
      </c>
      <c r="E17" s="24">
        <v>18</v>
      </c>
      <c r="F17" s="24">
        <v>184</v>
      </c>
      <c r="G17" s="9" t="str">
        <f>VLOOKUP(Concelhos_NUTS_PO_Eixo!F21,'NUTS III'!$A$2:$B$27,2,FALSE)</f>
        <v>Baixo Alentejo</v>
      </c>
      <c r="H17" t="s">
        <v>77</v>
      </c>
      <c r="I17" t="s">
        <v>383</v>
      </c>
      <c r="J17" t="s">
        <v>3181</v>
      </c>
      <c r="K17" t="s">
        <v>3193</v>
      </c>
      <c r="L17" t="s">
        <v>3193</v>
      </c>
      <c r="M17" t="s">
        <v>3188</v>
      </c>
    </row>
    <row r="18" spans="1:13">
      <c r="A18" s="26" t="s">
        <v>436</v>
      </c>
      <c r="B18" s="21" t="s">
        <v>425</v>
      </c>
      <c r="C18" s="22" t="s">
        <v>96</v>
      </c>
      <c r="D18" s="24">
        <v>1</v>
      </c>
      <c r="E18" s="24">
        <v>17</v>
      </c>
      <c r="F18" s="24">
        <v>170</v>
      </c>
      <c r="G18" s="9" t="str">
        <f>VLOOKUP(Concelhos_NUTS_PO_Eixo!F221,'NUTS III'!$A$2:$B$27,2,FALSE)</f>
        <v>Tâmega e Sousa</v>
      </c>
      <c r="H18" t="s">
        <v>76</v>
      </c>
      <c r="I18" t="s">
        <v>383</v>
      </c>
      <c r="J18" t="s">
        <v>3181</v>
      </c>
      <c r="K18" t="s">
        <v>3192</v>
      </c>
      <c r="L18" t="s">
        <v>3192</v>
      </c>
      <c r="M18" t="s">
        <v>3188</v>
      </c>
    </row>
    <row r="19" spans="1:13">
      <c r="A19" s="26" t="s">
        <v>430</v>
      </c>
      <c r="B19" s="21" t="s">
        <v>424</v>
      </c>
      <c r="C19" s="22" t="s">
        <v>97</v>
      </c>
      <c r="D19" s="24">
        <v>1</v>
      </c>
      <c r="E19" s="24">
        <v>16</v>
      </c>
      <c r="F19" s="24" t="s">
        <v>3139</v>
      </c>
      <c r="G19" s="9" t="str">
        <f>VLOOKUP(Concelhos_NUTS_PO_Eixo!F120,'NUTS III'!$A$2:$B$27,2,FALSE)</f>
        <v>Região Autónoma dos Açores</v>
      </c>
      <c r="H19" t="s">
        <v>75</v>
      </c>
      <c r="I19" t="s">
        <v>383</v>
      </c>
      <c r="J19" t="s">
        <v>3182</v>
      </c>
      <c r="K19" t="s">
        <v>3190</v>
      </c>
      <c r="L19" s="32" t="s">
        <v>3187</v>
      </c>
      <c r="M19" t="s">
        <v>3188</v>
      </c>
    </row>
    <row r="20" spans="1:13">
      <c r="A20" s="26" t="s">
        <v>435</v>
      </c>
      <c r="B20" s="21" t="s">
        <v>425</v>
      </c>
      <c r="C20" s="22" t="s">
        <v>98</v>
      </c>
      <c r="D20" s="24">
        <v>1</v>
      </c>
      <c r="E20" s="24">
        <v>18</v>
      </c>
      <c r="F20" s="24">
        <v>185</v>
      </c>
      <c r="G20" s="9" t="str">
        <f>VLOOKUP(Concelhos_NUTS_PO_Eixo!F200,'NUTS III'!$A$2:$B$27,2,FALSE)</f>
        <v>Douro</v>
      </c>
      <c r="H20" t="s">
        <v>77</v>
      </c>
      <c r="I20" t="s">
        <v>383</v>
      </c>
      <c r="J20" t="s">
        <v>3181</v>
      </c>
      <c r="K20" t="s">
        <v>3193</v>
      </c>
      <c r="L20" t="s">
        <v>3193</v>
      </c>
      <c r="M20" t="s">
        <v>3188</v>
      </c>
    </row>
    <row r="21" spans="1:13">
      <c r="A21" s="26" t="s">
        <v>424</v>
      </c>
      <c r="B21" s="21" t="s">
        <v>424</v>
      </c>
      <c r="C21" s="22" t="s">
        <v>99</v>
      </c>
      <c r="D21" s="24">
        <v>1</v>
      </c>
      <c r="E21" s="24">
        <v>18</v>
      </c>
      <c r="F21" s="24">
        <v>184</v>
      </c>
      <c r="G21" s="9" t="str">
        <f>VLOOKUP(Concelhos_NUTS_PO_Eixo!F22,'NUTS III'!$A$2:$B$27,2,FALSE)</f>
        <v>Lezíria do Tejo</v>
      </c>
      <c r="H21" t="s">
        <v>77</v>
      </c>
      <c r="I21" t="s">
        <v>383</v>
      </c>
      <c r="J21" t="s">
        <v>3182</v>
      </c>
      <c r="K21" t="s">
        <v>3194</v>
      </c>
      <c r="L21" s="33" t="s">
        <v>3195</v>
      </c>
      <c r="M21" t="s">
        <v>3188</v>
      </c>
    </row>
    <row r="22" spans="1:13">
      <c r="A22" s="26" t="s">
        <v>435</v>
      </c>
      <c r="B22" s="21" t="s">
        <v>533</v>
      </c>
      <c r="C22" s="22" t="s">
        <v>100</v>
      </c>
      <c r="D22" s="24">
        <v>1</v>
      </c>
      <c r="E22" s="24">
        <v>18</v>
      </c>
      <c r="F22" s="24">
        <v>185</v>
      </c>
      <c r="G22" s="9" t="str">
        <f>VLOOKUP(Concelhos_NUTS_PO_Eixo!F201,'NUTS III'!$A$2:$B$27,2,FALSE)</f>
        <v>Beiras e Serra da Estrela</v>
      </c>
      <c r="H22" t="s">
        <v>77</v>
      </c>
      <c r="I22" t="s">
        <v>383</v>
      </c>
      <c r="J22" t="s">
        <v>3182</v>
      </c>
      <c r="K22" t="s">
        <v>3194</v>
      </c>
      <c r="L22" s="33" t="s">
        <v>3195</v>
      </c>
      <c r="M22" t="s">
        <v>3188</v>
      </c>
    </row>
    <row r="23" spans="1:13">
      <c r="A23" s="26" t="s">
        <v>433</v>
      </c>
      <c r="B23" s="21" t="s">
        <v>423</v>
      </c>
      <c r="C23" s="22" t="s">
        <v>101</v>
      </c>
      <c r="D23" s="24">
        <v>1</v>
      </c>
      <c r="E23" s="24">
        <v>18</v>
      </c>
      <c r="F23" s="24">
        <v>186</v>
      </c>
      <c r="G23" s="9" t="str">
        <f>VLOOKUP(Concelhos_NUTS_PO_Eixo!F165,'NUTS III'!$A$2:$B$27,2,FALSE)</f>
        <v>Região de Coimbra</v>
      </c>
      <c r="H23" t="s">
        <v>77</v>
      </c>
      <c r="I23" t="s">
        <v>383</v>
      </c>
      <c r="J23" t="s">
        <v>3182</v>
      </c>
      <c r="K23" t="s">
        <v>3194</v>
      </c>
      <c r="L23" s="33" t="s">
        <v>3195</v>
      </c>
      <c r="M23" t="s">
        <v>3188</v>
      </c>
    </row>
    <row r="24" spans="1:13">
      <c r="A24" s="26" t="s">
        <v>431</v>
      </c>
      <c r="B24" s="21" t="s">
        <v>424</v>
      </c>
      <c r="C24" s="22" t="s">
        <v>102</v>
      </c>
      <c r="D24" s="24">
        <v>1</v>
      </c>
      <c r="E24" s="24">
        <v>16</v>
      </c>
      <c r="F24" s="24" t="s">
        <v>3144</v>
      </c>
      <c r="G24" s="9" t="str">
        <f>VLOOKUP(Concelhos_NUTS_PO_Eixo!F134,'NUTS III'!$A$2:$B$27,2,FALSE)</f>
        <v xml:space="preserve">Região Autónoma da Madeira </v>
      </c>
      <c r="H24" t="s">
        <v>75</v>
      </c>
      <c r="I24" t="s">
        <v>383</v>
      </c>
      <c r="J24" t="s">
        <v>3182</v>
      </c>
      <c r="K24" t="s">
        <v>3190</v>
      </c>
      <c r="L24" s="32" t="s">
        <v>3187</v>
      </c>
      <c r="M24" t="s">
        <v>3188</v>
      </c>
    </row>
    <row r="25" spans="1:13">
      <c r="A25" s="26" t="s">
        <v>424</v>
      </c>
      <c r="B25" s="21" t="s">
        <v>425</v>
      </c>
      <c r="C25" s="22" t="s">
        <v>103</v>
      </c>
      <c r="D25" s="24">
        <v>1</v>
      </c>
      <c r="E25" s="24">
        <v>18</v>
      </c>
      <c r="F25" s="24">
        <v>184</v>
      </c>
      <c r="G25" s="9" t="str">
        <f>VLOOKUP(Concelhos_NUTS_PO_Eixo!F23,'NUTS III'!$A$2:$B$27,2,FALSE)</f>
        <v>Alto Alentejo</v>
      </c>
      <c r="H25" t="s">
        <v>77</v>
      </c>
      <c r="I25" t="s">
        <v>383</v>
      </c>
      <c r="J25" t="s">
        <v>3182</v>
      </c>
      <c r="K25" t="s">
        <v>3194</v>
      </c>
      <c r="L25" s="33" t="s">
        <v>3195</v>
      </c>
      <c r="M25" t="s">
        <v>3188</v>
      </c>
    </row>
    <row r="26" spans="1:13">
      <c r="A26" s="26" t="s">
        <v>432</v>
      </c>
      <c r="B26" s="21" t="s">
        <v>436</v>
      </c>
      <c r="C26" s="22" t="s">
        <v>104</v>
      </c>
      <c r="D26" s="24">
        <v>1</v>
      </c>
      <c r="E26" s="24">
        <v>17</v>
      </c>
      <c r="F26" s="24">
        <v>170</v>
      </c>
      <c r="G26" s="9" t="str">
        <f>VLOOKUP(Concelhos_NUTS_PO_Eixo!F163,'NUTS III'!$A$2:$B$27,2,FALSE)</f>
        <v>Área Metropolitana de Lisboa</v>
      </c>
      <c r="H26" t="s">
        <v>76</v>
      </c>
      <c r="I26" t="s">
        <v>383</v>
      </c>
      <c r="J26" t="s">
        <v>3181</v>
      </c>
      <c r="K26" t="s">
        <v>3192</v>
      </c>
      <c r="L26" t="s">
        <v>3192</v>
      </c>
      <c r="M26" t="s">
        <v>3188</v>
      </c>
    </row>
    <row r="27" spans="1:13">
      <c r="A27" s="26" t="s">
        <v>434</v>
      </c>
      <c r="B27" s="21" t="s">
        <v>423</v>
      </c>
      <c r="C27" s="22" t="s">
        <v>105</v>
      </c>
      <c r="D27" s="24">
        <v>1</v>
      </c>
      <c r="E27" s="24">
        <v>11</v>
      </c>
      <c r="F27" s="24" t="s">
        <v>3135</v>
      </c>
      <c r="G27" s="9" t="str">
        <f>VLOOKUP(Concelhos_NUTS_PO_Eixo!F180,'NUTS III'!$A$2:$B$27,2,FALSE)</f>
        <v>Área Metropolitana do Porto</v>
      </c>
      <c r="H27" t="s">
        <v>74</v>
      </c>
      <c r="I27" t="s">
        <v>383</v>
      </c>
      <c r="J27" t="s">
        <v>3182</v>
      </c>
      <c r="K27" t="s">
        <v>3186</v>
      </c>
      <c r="L27" s="32" t="s">
        <v>3187</v>
      </c>
      <c r="M27" t="s">
        <v>3188</v>
      </c>
    </row>
    <row r="28" spans="1:13">
      <c r="A28" s="26" t="s">
        <v>425</v>
      </c>
      <c r="B28" s="21" t="s">
        <v>423</v>
      </c>
      <c r="C28" s="22" t="s">
        <v>106</v>
      </c>
      <c r="D28" s="24">
        <v>1</v>
      </c>
      <c r="E28" s="24">
        <v>11</v>
      </c>
      <c r="F28" s="24">
        <v>112</v>
      </c>
      <c r="G28" s="9" t="str">
        <f>VLOOKUP(Concelhos_NUTS_PO_Eixo!F35,'NUTS III'!$A$2:$B$27,2,FALSE)</f>
        <v>Área Metropolitana do Porto</v>
      </c>
      <c r="H28" t="s">
        <v>74</v>
      </c>
      <c r="I28" t="s">
        <v>383</v>
      </c>
      <c r="J28" t="s">
        <v>3182</v>
      </c>
      <c r="K28" t="s">
        <v>3186</v>
      </c>
      <c r="L28" s="32" t="s">
        <v>3187</v>
      </c>
      <c r="M28" t="s">
        <v>3188</v>
      </c>
    </row>
    <row r="29" spans="1:13">
      <c r="A29" s="26" t="s">
        <v>423</v>
      </c>
      <c r="B29" s="21" t="s">
        <v>425</v>
      </c>
      <c r="C29" s="22" t="s">
        <v>107</v>
      </c>
      <c r="D29" s="24">
        <v>1</v>
      </c>
      <c r="E29" s="24">
        <v>16</v>
      </c>
      <c r="F29" s="24" t="s">
        <v>3133</v>
      </c>
      <c r="G29" s="9" t="str">
        <f>VLOOKUP(Concelhos_NUTS_PO_Eixo!F4,'NUTS III'!$A$2:$B$27,2,FALSE)</f>
        <v>Viseu Dão Lafões</v>
      </c>
      <c r="H29" t="s">
        <v>75</v>
      </c>
      <c r="I29" t="s">
        <v>383</v>
      </c>
      <c r="J29" t="s">
        <v>3182</v>
      </c>
      <c r="K29" t="s">
        <v>3190</v>
      </c>
      <c r="L29" s="32" t="s">
        <v>3187</v>
      </c>
      <c r="M29" t="s">
        <v>3188</v>
      </c>
    </row>
    <row r="30" spans="1:13">
      <c r="A30" s="26" t="s">
        <v>462</v>
      </c>
      <c r="B30" s="21" t="s">
        <v>423</v>
      </c>
      <c r="C30" s="22" t="s">
        <v>108</v>
      </c>
      <c r="D30" s="24">
        <v>2</v>
      </c>
      <c r="E30" s="24">
        <v>20</v>
      </c>
      <c r="F30" s="24">
        <v>200</v>
      </c>
      <c r="G30" s="9" t="str">
        <f>VLOOKUP(Concelhos_NUTS_PO_Eixo!F298,'NUTS III'!$A$2:$B$27,2,FALSE)</f>
        <v>Região de Coimbra</v>
      </c>
      <c r="H30" t="s">
        <v>79</v>
      </c>
      <c r="I30" t="s">
        <v>79</v>
      </c>
      <c r="J30" t="s">
        <v>3182</v>
      </c>
      <c r="K30" t="s">
        <v>3198</v>
      </c>
      <c r="L30" t="s">
        <v>3187</v>
      </c>
      <c r="M30" t="s">
        <v>3197</v>
      </c>
    </row>
    <row r="31" spans="1:13">
      <c r="A31" s="26" t="s">
        <v>431</v>
      </c>
      <c r="B31" s="21" t="s">
        <v>425</v>
      </c>
      <c r="C31" s="22" t="s">
        <v>109</v>
      </c>
      <c r="D31" s="24">
        <v>1</v>
      </c>
      <c r="E31" s="24">
        <v>16</v>
      </c>
      <c r="F31" s="24" t="s">
        <v>3144</v>
      </c>
      <c r="G31" s="9" t="str">
        <f>VLOOKUP(Concelhos_NUTS_PO_Eixo!F135,'NUTS III'!$A$2:$B$27,2,FALSE)</f>
        <v>Região Autónoma dos Açores</v>
      </c>
      <c r="H31" t="s">
        <v>75</v>
      </c>
      <c r="I31" t="s">
        <v>383</v>
      </c>
      <c r="J31" t="s">
        <v>3182</v>
      </c>
      <c r="K31" t="s">
        <v>3190</v>
      </c>
      <c r="L31" s="32" t="s">
        <v>3187</v>
      </c>
      <c r="M31" t="s">
        <v>3188</v>
      </c>
    </row>
    <row r="32" spans="1:13">
      <c r="A32" s="26" t="s">
        <v>437</v>
      </c>
      <c r="B32" s="21" t="s">
        <v>423</v>
      </c>
      <c r="C32" s="22" t="s">
        <v>110</v>
      </c>
      <c r="D32" s="24">
        <v>1</v>
      </c>
      <c r="E32" s="24">
        <v>11</v>
      </c>
      <c r="F32" s="24">
        <v>111</v>
      </c>
      <c r="G32" s="9" t="str">
        <f>VLOOKUP(Concelhos_NUTS_PO_Eixo!F232,'NUTS III'!$A$2:$B$27,2,FALSE)</f>
        <v>Região Autónoma dos Açores</v>
      </c>
      <c r="H32" t="s">
        <v>74</v>
      </c>
      <c r="I32" t="s">
        <v>383</v>
      </c>
      <c r="J32" t="s">
        <v>3182</v>
      </c>
      <c r="K32" t="s">
        <v>3186</v>
      </c>
      <c r="L32" s="32" t="s">
        <v>3187</v>
      </c>
      <c r="M32" t="s">
        <v>3188</v>
      </c>
    </row>
    <row r="33" spans="1:13">
      <c r="A33" s="26" t="s">
        <v>427</v>
      </c>
      <c r="B33" s="21" t="s">
        <v>423</v>
      </c>
      <c r="C33" s="22" t="s">
        <v>111</v>
      </c>
      <c r="D33" s="24">
        <v>1</v>
      </c>
      <c r="E33" s="24">
        <v>16</v>
      </c>
      <c r="F33" s="24" t="s">
        <v>3136</v>
      </c>
      <c r="G33" s="9" t="str">
        <f>VLOOKUP(Concelhos_NUTS_PO_Eixo!F72,'NUTS III'!$A$2:$B$27,2,FALSE)</f>
        <v>Viseu Dão Lafões</v>
      </c>
      <c r="H33" t="s">
        <v>75</v>
      </c>
      <c r="I33" t="s">
        <v>383</v>
      </c>
      <c r="J33" t="s">
        <v>3182</v>
      </c>
      <c r="K33" t="s">
        <v>3190</v>
      </c>
      <c r="L33" s="32" t="s">
        <v>3187</v>
      </c>
      <c r="M33" t="s">
        <v>3188</v>
      </c>
    </row>
    <row r="34" spans="1:13">
      <c r="A34" s="26" t="s">
        <v>439</v>
      </c>
      <c r="B34" s="21" t="s">
        <v>423</v>
      </c>
      <c r="C34" s="22" t="s">
        <v>112</v>
      </c>
      <c r="D34" s="24">
        <v>1</v>
      </c>
      <c r="E34" s="24">
        <v>11</v>
      </c>
      <c r="F34" s="24" t="s">
        <v>3138</v>
      </c>
      <c r="G34" s="9" t="str">
        <f>VLOOKUP(Concelhos_NUTS_PO_Eixo!F256,'NUTS III'!$A$2:$B$27,2,FALSE)</f>
        <v>Alentejo Litoral</v>
      </c>
      <c r="H34" t="s">
        <v>74</v>
      </c>
      <c r="I34" t="s">
        <v>383</v>
      </c>
      <c r="J34" t="s">
        <v>3182</v>
      </c>
      <c r="K34" t="s">
        <v>3186</v>
      </c>
      <c r="L34" s="32" t="s">
        <v>3187</v>
      </c>
      <c r="M34" t="s">
        <v>3188</v>
      </c>
    </row>
    <row r="35" spans="1:13">
      <c r="A35" s="26" t="s">
        <v>423</v>
      </c>
      <c r="B35" s="21" t="s">
        <v>533</v>
      </c>
      <c r="C35" s="22" t="s">
        <v>113</v>
      </c>
      <c r="D35" s="24">
        <v>1</v>
      </c>
      <c r="E35" s="24">
        <v>11</v>
      </c>
      <c r="F35" s="24" t="s">
        <v>3134</v>
      </c>
      <c r="G35" s="9" t="str">
        <f>VLOOKUP(Concelhos_NUTS_PO_Eixo!F5,'NUTS III'!$A$2:$B$27,2,FALSE)</f>
        <v>Alentejo Central</v>
      </c>
      <c r="H35" t="s">
        <v>74</v>
      </c>
      <c r="I35" t="s">
        <v>383</v>
      </c>
      <c r="J35" t="s">
        <v>3181</v>
      </c>
      <c r="K35" t="s">
        <v>3189</v>
      </c>
      <c r="L35" t="s">
        <v>3189</v>
      </c>
      <c r="M35" t="s">
        <v>3188</v>
      </c>
    </row>
    <row r="36" spans="1:13">
      <c r="A36" s="26" t="s">
        <v>428</v>
      </c>
      <c r="B36" s="21" t="s">
        <v>424</v>
      </c>
      <c r="C36" s="22" t="s">
        <v>114</v>
      </c>
      <c r="D36" s="24">
        <v>1</v>
      </c>
      <c r="E36" s="24">
        <v>18</v>
      </c>
      <c r="F36" s="24">
        <v>187</v>
      </c>
      <c r="G36" s="9" t="str">
        <f>VLOOKUP(Concelhos_NUTS_PO_Eixo!F90,'NUTS III'!$A$2:$B$27,2,FALSE)</f>
        <v>Área Metropolitana do Porto</v>
      </c>
      <c r="H36" t="s">
        <v>77</v>
      </c>
      <c r="I36" t="s">
        <v>383</v>
      </c>
      <c r="J36" t="s">
        <v>3182</v>
      </c>
      <c r="K36" t="s">
        <v>3194</v>
      </c>
      <c r="L36" s="33" t="s">
        <v>3195</v>
      </c>
      <c r="M36" t="s">
        <v>3188</v>
      </c>
    </row>
    <row r="37" spans="1:13">
      <c r="A37" s="26" t="s">
        <v>433</v>
      </c>
      <c r="B37" s="21" t="s">
        <v>424</v>
      </c>
      <c r="C37" s="22" t="s">
        <v>115</v>
      </c>
      <c r="D37" s="24">
        <v>1</v>
      </c>
      <c r="E37" s="24">
        <v>18</v>
      </c>
      <c r="F37" s="24">
        <v>186</v>
      </c>
      <c r="G37" s="9" t="str">
        <f>VLOOKUP(Concelhos_NUTS_PO_Eixo!F166,'NUTS III'!$A$2:$B$27,2,FALSE)</f>
        <v>Baixo Alentejo</v>
      </c>
      <c r="H37" t="s">
        <v>77</v>
      </c>
      <c r="I37" t="s">
        <v>383</v>
      </c>
      <c r="J37" t="s">
        <v>3182</v>
      </c>
      <c r="K37" t="s">
        <v>3194</v>
      </c>
      <c r="L37" s="33" t="s">
        <v>3195</v>
      </c>
      <c r="M37" t="s">
        <v>3188</v>
      </c>
    </row>
    <row r="38" spans="1:13">
      <c r="A38" s="26" t="s">
        <v>432</v>
      </c>
      <c r="B38" s="21" t="s">
        <v>424</v>
      </c>
      <c r="C38" s="22" t="s">
        <v>116</v>
      </c>
      <c r="D38" s="24">
        <v>1</v>
      </c>
      <c r="E38" s="24">
        <v>16</v>
      </c>
      <c r="F38" s="24" t="s">
        <v>3143</v>
      </c>
      <c r="G38" s="9" t="str">
        <f>VLOOKUP(Concelhos_NUTS_PO_Eixo!F150,'NUTS III'!$A$2:$B$27,2,FALSE)</f>
        <v>Região de Coimbra</v>
      </c>
      <c r="H38" t="s">
        <v>75</v>
      </c>
      <c r="I38" t="s">
        <v>383</v>
      </c>
      <c r="J38" t="s">
        <v>3182</v>
      </c>
      <c r="K38" t="s">
        <v>3190</v>
      </c>
      <c r="L38" s="32" t="s">
        <v>3187</v>
      </c>
      <c r="M38" t="s">
        <v>3188</v>
      </c>
    </row>
    <row r="39" spans="1:13">
      <c r="A39" s="26" t="s">
        <v>423</v>
      </c>
      <c r="B39" s="21" t="s">
        <v>426</v>
      </c>
      <c r="C39" s="22" t="s">
        <v>117</v>
      </c>
      <c r="D39" s="24">
        <v>1</v>
      </c>
      <c r="E39" s="24">
        <v>16</v>
      </c>
      <c r="F39" s="24" t="s">
        <v>3133</v>
      </c>
      <c r="G39" s="9" t="str">
        <f>VLOOKUP(Concelhos_NUTS_PO_Eixo!F6,'NUTS III'!$A$2:$B$27,2,FALSE)</f>
        <v>Região de Aveiro</v>
      </c>
      <c r="H39" t="s">
        <v>75</v>
      </c>
      <c r="I39" t="s">
        <v>383</v>
      </c>
      <c r="J39" t="s">
        <v>3181</v>
      </c>
      <c r="K39" t="s">
        <v>3191</v>
      </c>
      <c r="L39" t="s">
        <v>3191</v>
      </c>
      <c r="M39" t="s">
        <v>3188</v>
      </c>
    </row>
    <row r="40" spans="1:13">
      <c r="A40" s="26" t="s">
        <v>433</v>
      </c>
      <c r="B40" s="21" t="s">
        <v>425</v>
      </c>
      <c r="C40" s="22" t="s">
        <v>118</v>
      </c>
      <c r="D40" s="24">
        <v>1</v>
      </c>
      <c r="E40" s="24">
        <v>18</v>
      </c>
      <c r="F40" s="24">
        <v>186</v>
      </c>
      <c r="G40" s="9" t="str">
        <f>VLOOKUP(Concelhos_NUTS_PO_Eixo!F167,'NUTS III'!$A$2:$B$27,2,FALSE)</f>
        <v>Alentejo Central</v>
      </c>
      <c r="H40" t="s">
        <v>77</v>
      </c>
      <c r="I40" t="s">
        <v>383</v>
      </c>
      <c r="J40" t="s">
        <v>3182</v>
      </c>
      <c r="K40" t="s">
        <v>3194</v>
      </c>
      <c r="L40" s="33" t="s">
        <v>3195</v>
      </c>
      <c r="M40" t="s">
        <v>3188</v>
      </c>
    </row>
    <row r="41" spans="1:13">
      <c r="A41" s="26" t="s">
        <v>432</v>
      </c>
      <c r="B41" s="21" t="s">
        <v>425</v>
      </c>
      <c r="C41" s="22" t="s">
        <v>119</v>
      </c>
      <c r="D41" s="24">
        <v>1</v>
      </c>
      <c r="E41" s="24">
        <v>18</v>
      </c>
      <c r="F41" s="24">
        <v>185</v>
      </c>
      <c r="G41" s="9" t="str">
        <f>VLOOKUP(Concelhos_NUTS_PO_Eixo!F151,'NUTS III'!$A$2:$B$27,2,FALSE)</f>
        <v>Terras de Trás-os-Montes</v>
      </c>
      <c r="H41" t="s">
        <v>77</v>
      </c>
      <c r="I41" t="s">
        <v>383</v>
      </c>
      <c r="J41" t="s">
        <v>3182</v>
      </c>
      <c r="K41" t="s">
        <v>3194</v>
      </c>
      <c r="L41" s="33" t="s">
        <v>3195</v>
      </c>
      <c r="M41" t="s">
        <v>3188</v>
      </c>
    </row>
    <row r="42" spans="1:13">
      <c r="A42" s="26" t="s">
        <v>434</v>
      </c>
      <c r="B42" s="21" t="s">
        <v>424</v>
      </c>
      <c r="C42" s="22" t="s">
        <v>120</v>
      </c>
      <c r="D42" s="24">
        <v>1</v>
      </c>
      <c r="E42" s="24">
        <v>11</v>
      </c>
      <c r="F42" s="24" t="s">
        <v>3135</v>
      </c>
      <c r="G42" s="9" t="str">
        <f>VLOOKUP(Concelhos_NUTS_PO_Eixo!F181,'NUTS III'!$A$2:$B$27,2,FALSE)</f>
        <v>Viseu Dão Lafões</v>
      </c>
      <c r="H42" t="s">
        <v>74</v>
      </c>
      <c r="I42" t="s">
        <v>383</v>
      </c>
      <c r="J42" t="s">
        <v>3182</v>
      </c>
      <c r="K42" t="s">
        <v>3186</v>
      </c>
      <c r="L42" s="32" t="s">
        <v>3187</v>
      </c>
      <c r="M42" t="s">
        <v>3188</v>
      </c>
    </row>
    <row r="43" spans="1:13">
      <c r="A43" s="26" t="s">
        <v>425</v>
      </c>
      <c r="B43" s="21" t="s">
        <v>424</v>
      </c>
      <c r="C43" s="22" t="s">
        <v>121</v>
      </c>
      <c r="D43" s="24">
        <v>1</v>
      </c>
      <c r="E43" s="24">
        <v>11</v>
      </c>
      <c r="F43" s="24">
        <v>112</v>
      </c>
      <c r="G43" s="9" t="str">
        <f>VLOOKUP(Concelhos_NUTS_PO_Eixo!F36,'NUTS III'!$A$2:$B$27,2,FALSE)</f>
        <v>Alentejo Central</v>
      </c>
      <c r="H43" t="s">
        <v>74</v>
      </c>
      <c r="I43" t="s">
        <v>383</v>
      </c>
      <c r="J43" t="s">
        <v>3181</v>
      </c>
      <c r="K43" t="s">
        <v>3189</v>
      </c>
      <c r="L43" t="s">
        <v>3189</v>
      </c>
      <c r="M43" t="s">
        <v>3188</v>
      </c>
    </row>
    <row r="44" spans="1:13">
      <c r="A44" s="26" t="s">
        <v>424</v>
      </c>
      <c r="B44" s="21" t="s">
        <v>533</v>
      </c>
      <c r="C44" s="22" t="s">
        <v>122</v>
      </c>
      <c r="D44" s="24">
        <v>1</v>
      </c>
      <c r="E44" s="24">
        <v>18</v>
      </c>
      <c r="F44" s="24">
        <v>184</v>
      </c>
      <c r="G44" s="9" t="str">
        <f>VLOOKUP(Concelhos_NUTS_PO_Eixo!F24,'NUTS III'!$A$2:$B$27,2,FALSE)</f>
        <v>Região de Leiria</v>
      </c>
      <c r="H44" t="s">
        <v>77</v>
      </c>
      <c r="I44" t="s">
        <v>383</v>
      </c>
      <c r="J44" t="s">
        <v>3182</v>
      </c>
      <c r="K44" t="s">
        <v>3194</v>
      </c>
      <c r="L44" s="33" t="s">
        <v>3195</v>
      </c>
      <c r="M44" t="s">
        <v>3188</v>
      </c>
    </row>
    <row r="45" spans="1:13">
      <c r="A45" s="26" t="s">
        <v>436</v>
      </c>
      <c r="B45" s="21" t="s">
        <v>533</v>
      </c>
      <c r="C45" s="22" t="s">
        <v>123</v>
      </c>
      <c r="D45" s="24">
        <v>1</v>
      </c>
      <c r="E45" s="24">
        <v>17</v>
      </c>
      <c r="F45" s="24">
        <v>170</v>
      </c>
      <c r="G45" s="9" t="str">
        <f>VLOOKUP(Concelhos_NUTS_PO_Eixo!F222,'NUTS III'!$A$2:$B$27,2,FALSE)</f>
        <v xml:space="preserve">Região Autónoma da Madeira </v>
      </c>
      <c r="H45" t="s">
        <v>76</v>
      </c>
      <c r="I45" t="s">
        <v>383</v>
      </c>
      <c r="J45" t="s">
        <v>3181</v>
      </c>
      <c r="K45" t="s">
        <v>3192</v>
      </c>
      <c r="L45" t="s">
        <v>3192</v>
      </c>
      <c r="M45" t="s">
        <v>3188</v>
      </c>
    </row>
    <row r="46" spans="1:13">
      <c r="A46" s="26" t="s">
        <v>431</v>
      </c>
      <c r="B46" s="21" t="s">
        <v>533</v>
      </c>
      <c r="C46" s="22" t="s">
        <v>124</v>
      </c>
      <c r="D46" s="24">
        <v>1</v>
      </c>
      <c r="E46" s="24">
        <v>16</v>
      </c>
      <c r="F46" s="24" t="s">
        <v>3144</v>
      </c>
      <c r="G46" s="9" t="str">
        <f>VLOOKUP(Concelhos_NUTS_PO_Eixo!F136,'NUTS III'!$A$2:$B$27,2,FALSE)</f>
        <v>Área Metropolitana de Lisboa</v>
      </c>
      <c r="H46" t="s">
        <v>75</v>
      </c>
      <c r="I46" t="s">
        <v>383</v>
      </c>
      <c r="J46" t="s">
        <v>3182</v>
      </c>
      <c r="K46" t="s">
        <v>3190</v>
      </c>
      <c r="L46" s="32" t="s">
        <v>3187</v>
      </c>
      <c r="M46" t="s">
        <v>3188</v>
      </c>
    </row>
    <row r="47" spans="1:13">
      <c r="A47" s="26" t="s">
        <v>424</v>
      </c>
      <c r="B47" s="21" t="s">
        <v>426</v>
      </c>
      <c r="C47" s="22" t="s">
        <v>125</v>
      </c>
      <c r="D47" s="24">
        <v>1</v>
      </c>
      <c r="E47" s="24">
        <v>18</v>
      </c>
      <c r="F47" s="24">
        <v>184</v>
      </c>
      <c r="G47" s="9" t="str">
        <f>VLOOKUP(Concelhos_NUTS_PO_Eixo!F25,'NUTS III'!$A$2:$B$27,2,FALSE)</f>
        <v>Baixo Alentejo</v>
      </c>
      <c r="H47" t="s">
        <v>77</v>
      </c>
      <c r="I47" t="s">
        <v>383</v>
      </c>
      <c r="J47" t="s">
        <v>3181</v>
      </c>
      <c r="K47" t="s">
        <v>3193</v>
      </c>
      <c r="L47" t="s">
        <v>3193</v>
      </c>
      <c r="M47" t="s">
        <v>3188</v>
      </c>
    </row>
    <row r="48" spans="1:13">
      <c r="A48" s="26" t="s">
        <v>426</v>
      </c>
      <c r="B48" s="21" t="s">
        <v>423</v>
      </c>
      <c r="C48" s="22" t="s">
        <v>126</v>
      </c>
      <c r="D48" s="24">
        <v>1</v>
      </c>
      <c r="E48" s="24">
        <v>16</v>
      </c>
      <c r="F48" s="24" t="s">
        <v>3139</v>
      </c>
      <c r="G48" s="9" t="str">
        <f>VLOOKUP(Concelhos_NUTS_PO_Eixo!F61,'NUTS III'!$A$2:$B$27,2,FALSE)</f>
        <v>Alto Minho</v>
      </c>
      <c r="H48" t="s">
        <v>75</v>
      </c>
      <c r="I48" t="s">
        <v>383</v>
      </c>
      <c r="J48" t="s">
        <v>3182</v>
      </c>
      <c r="K48" t="s">
        <v>3190</v>
      </c>
      <c r="L48" s="32" t="s">
        <v>3187</v>
      </c>
      <c r="M48" t="s">
        <v>3188</v>
      </c>
    </row>
    <row r="49" spans="1:13">
      <c r="A49" s="26" t="s">
        <v>435</v>
      </c>
      <c r="B49" s="21" t="s">
        <v>426</v>
      </c>
      <c r="C49" s="22" t="s">
        <v>127</v>
      </c>
      <c r="D49" s="24">
        <v>1</v>
      </c>
      <c r="E49" s="24">
        <v>18</v>
      </c>
      <c r="F49" s="24">
        <v>185</v>
      </c>
      <c r="G49" s="9" t="str">
        <f>VLOOKUP(Concelhos_NUTS_PO_Eixo!F202,'NUTS III'!$A$2:$B$27,2,FALSE)</f>
        <v>Região de Leiria</v>
      </c>
      <c r="H49" t="s">
        <v>77</v>
      </c>
      <c r="I49" t="s">
        <v>383</v>
      </c>
      <c r="J49" t="s">
        <v>3181</v>
      </c>
      <c r="K49" t="s">
        <v>3193</v>
      </c>
      <c r="L49" t="s">
        <v>3193</v>
      </c>
      <c r="M49" t="s">
        <v>3188</v>
      </c>
    </row>
    <row r="50" spans="1:13">
      <c r="A50" s="26" t="s">
        <v>431</v>
      </c>
      <c r="B50" s="21" t="s">
        <v>426</v>
      </c>
      <c r="C50" s="22" t="s">
        <v>128</v>
      </c>
      <c r="D50" s="24">
        <v>1</v>
      </c>
      <c r="E50" s="24">
        <v>16</v>
      </c>
      <c r="F50" s="24" t="s">
        <v>3143</v>
      </c>
      <c r="G50" s="9" t="str">
        <f>VLOOKUP(Concelhos_NUTS_PO_Eixo!F137,'NUTS III'!$A$2:$B$27,2,FALSE)</f>
        <v>Área Metropolitana do Porto</v>
      </c>
      <c r="H50" t="s">
        <v>75</v>
      </c>
      <c r="I50" t="s">
        <v>383</v>
      </c>
      <c r="J50" t="s">
        <v>3182</v>
      </c>
      <c r="K50" t="s">
        <v>3190</v>
      </c>
      <c r="L50" s="32" t="s">
        <v>3187</v>
      </c>
      <c r="M50" t="s">
        <v>3188</v>
      </c>
    </row>
    <row r="51" spans="1:13">
      <c r="A51" s="26" t="s">
        <v>428</v>
      </c>
      <c r="B51" s="21" t="s">
        <v>425</v>
      </c>
      <c r="C51" s="22" t="s">
        <v>129</v>
      </c>
      <c r="D51" s="24">
        <v>1</v>
      </c>
      <c r="E51" s="24">
        <v>18</v>
      </c>
      <c r="F51" s="24">
        <v>187</v>
      </c>
      <c r="G51" s="9" t="str">
        <f>VLOOKUP(Concelhos_NUTS_PO_Eixo!F91,'NUTS III'!$A$2:$B$27,2,FALSE)</f>
        <v>Cávado</v>
      </c>
      <c r="H51" t="s">
        <v>77</v>
      </c>
      <c r="I51" t="s">
        <v>383</v>
      </c>
      <c r="J51" t="s">
        <v>3182</v>
      </c>
      <c r="K51" t="s">
        <v>3194</v>
      </c>
      <c r="L51" s="33" t="s">
        <v>3195</v>
      </c>
      <c r="M51" t="s">
        <v>3188</v>
      </c>
    </row>
    <row r="52" spans="1:13">
      <c r="A52" s="26" t="s">
        <v>438</v>
      </c>
      <c r="B52" s="21" t="s">
        <v>424</v>
      </c>
      <c r="C52" s="22" t="s">
        <v>130</v>
      </c>
      <c r="D52" s="24">
        <v>1</v>
      </c>
      <c r="E52" s="24">
        <v>11</v>
      </c>
      <c r="F52" s="24" t="s">
        <v>3145</v>
      </c>
      <c r="G52" s="9" t="str">
        <f>VLOOKUP(Concelhos_NUTS_PO_Eixo!F243,'NUTS III'!$A$2:$B$27,2,FALSE)</f>
        <v>Região Autónoma dos Açores</v>
      </c>
      <c r="H52" t="s">
        <v>74</v>
      </c>
      <c r="I52" t="s">
        <v>383</v>
      </c>
      <c r="J52" t="s">
        <v>3182</v>
      </c>
      <c r="K52" t="s">
        <v>3186</v>
      </c>
      <c r="L52" s="32" t="s">
        <v>3187</v>
      </c>
      <c r="M52" t="s">
        <v>3188</v>
      </c>
    </row>
    <row r="53" spans="1:13">
      <c r="A53" s="26" t="s">
        <v>425</v>
      </c>
      <c r="B53" s="21" t="s">
        <v>425</v>
      </c>
      <c r="C53" s="22" t="s">
        <v>131</v>
      </c>
      <c r="D53" s="24">
        <v>1</v>
      </c>
      <c r="E53" s="24">
        <v>11</v>
      </c>
      <c r="F53" s="24">
        <v>112</v>
      </c>
      <c r="G53" s="9" t="str">
        <f>VLOOKUP(Concelhos_NUTS_PO_Eixo!F37,'NUTS III'!$A$2:$B$27,2,FALSE)</f>
        <v>Alto Alentejo</v>
      </c>
      <c r="H53" t="s">
        <v>74</v>
      </c>
      <c r="I53" t="s">
        <v>383</v>
      </c>
      <c r="J53" t="s">
        <v>3181</v>
      </c>
      <c r="K53" t="s">
        <v>3189</v>
      </c>
      <c r="L53" t="s">
        <v>3189</v>
      </c>
      <c r="M53" t="s">
        <v>3188</v>
      </c>
    </row>
    <row r="54" spans="1:13">
      <c r="A54" s="26" t="s">
        <v>533</v>
      </c>
      <c r="B54" s="21" t="s">
        <v>424</v>
      </c>
      <c r="C54" s="22" t="s">
        <v>132</v>
      </c>
      <c r="D54" s="24">
        <v>1</v>
      </c>
      <c r="E54" s="24">
        <v>11</v>
      </c>
      <c r="F54" s="24" t="s">
        <v>3137</v>
      </c>
      <c r="G54" s="9" t="str">
        <f>VLOOKUP(Concelhos_NUTS_PO_Eixo!F50,'NUTS III'!$A$2:$B$27,2,FALSE)</f>
        <v>Oeste</v>
      </c>
      <c r="H54" t="s">
        <v>74</v>
      </c>
      <c r="I54" t="s">
        <v>383</v>
      </c>
      <c r="J54" t="s">
        <v>3181</v>
      </c>
      <c r="K54" t="s">
        <v>3189</v>
      </c>
      <c r="L54" t="s">
        <v>3189</v>
      </c>
      <c r="M54" t="s">
        <v>3188</v>
      </c>
    </row>
    <row r="55" spans="1:13">
      <c r="A55" s="26" t="s">
        <v>425</v>
      </c>
      <c r="B55" s="21" t="s">
        <v>533</v>
      </c>
      <c r="C55" s="22" t="s">
        <v>133</v>
      </c>
      <c r="D55" s="24">
        <v>1</v>
      </c>
      <c r="E55" s="24">
        <v>11</v>
      </c>
      <c r="F55" s="24">
        <v>119</v>
      </c>
      <c r="G55" s="9" t="str">
        <f>VLOOKUP(Concelhos_NUTS_PO_Eixo!F38,'NUTS III'!$A$2:$B$27,2,FALSE)</f>
        <v>Oeste</v>
      </c>
      <c r="H55" t="s">
        <v>74</v>
      </c>
      <c r="I55" t="s">
        <v>383</v>
      </c>
      <c r="J55" t="s">
        <v>3182</v>
      </c>
      <c r="K55" t="s">
        <v>3186</v>
      </c>
      <c r="L55" s="32" t="s">
        <v>3187</v>
      </c>
      <c r="M55" t="s">
        <v>3188</v>
      </c>
    </row>
    <row r="56" spans="1:13">
      <c r="A56" s="26" t="s">
        <v>432</v>
      </c>
      <c r="B56" s="21" t="s">
        <v>533</v>
      </c>
      <c r="C56" s="22" t="s">
        <v>134</v>
      </c>
      <c r="D56" s="24">
        <v>1</v>
      </c>
      <c r="E56" s="24">
        <v>16</v>
      </c>
      <c r="F56" s="24" t="s">
        <v>3143</v>
      </c>
      <c r="G56" s="9" t="str">
        <f>VLOOKUP(Concelhos_NUTS_PO_Eixo!F152,'NUTS III'!$A$2:$B$27,2,FALSE)</f>
        <v>Terras de Trás-os-Montes</v>
      </c>
      <c r="H56" t="s">
        <v>75</v>
      </c>
      <c r="I56" t="s">
        <v>383</v>
      </c>
      <c r="J56" t="s">
        <v>3182</v>
      </c>
      <c r="K56" t="s">
        <v>3190</v>
      </c>
      <c r="L56" s="32" t="s">
        <v>3187</v>
      </c>
      <c r="M56" t="s">
        <v>3188</v>
      </c>
    </row>
    <row r="57" spans="1:13">
      <c r="A57" s="26" t="s">
        <v>431</v>
      </c>
      <c r="B57" s="21" t="s">
        <v>427</v>
      </c>
      <c r="C57" s="22" t="s">
        <v>135</v>
      </c>
      <c r="D57" s="24">
        <v>1</v>
      </c>
      <c r="E57" s="24">
        <v>16</v>
      </c>
      <c r="F57" s="24" t="s">
        <v>3143</v>
      </c>
      <c r="G57" s="9" t="str">
        <f>VLOOKUP(Concelhos_NUTS_PO_Eixo!F138,'NUTS III'!$A$2:$B$27,2,FALSE)</f>
        <v>Viseu Dão Lafões</v>
      </c>
      <c r="H57" t="s">
        <v>75</v>
      </c>
      <c r="I57" t="s">
        <v>383</v>
      </c>
      <c r="J57" t="s">
        <v>3181</v>
      </c>
      <c r="K57" t="s">
        <v>3191</v>
      </c>
      <c r="L57" t="s">
        <v>3191</v>
      </c>
      <c r="M57" t="s">
        <v>3188</v>
      </c>
    </row>
    <row r="58" spans="1:13">
      <c r="A58" s="26" t="s">
        <v>452</v>
      </c>
      <c r="B58" s="21" t="s">
        <v>423</v>
      </c>
      <c r="C58" s="22" t="s">
        <v>2989</v>
      </c>
      <c r="D58" s="24">
        <v>3</v>
      </c>
      <c r="E58" s="24">
        <v>30</v>
      </c>
      <c r="F58" s="24">
        <v>300</v>
      </c>
      <c r="G58" s="9" t="str">
        <f>VLOOKUP(Concelhos_NUTS_PO_Eixo!F280,'NUTS III'!$A$2:$B$27,2,FALSE)</f>
        <v>Alentejo Central</v>
      </c>
      <c r="H58" t="s">
        <v>78</v>
      </c>
      <c r="I58" t="s">
        <v>78</v>
      </c>
      <c r="J58" t="s">
        <v>3182</v>
      </c>
      <c r="K58" t="s">
        <v>3200</v>
      </c>
      <c r="L58" s="33" t="s">
        <v>3201</v>
      </c>
      <c r="M58" t="s">
        <v>3199</v>
      </c>
    </row>
    <row r="59" spans="1:13">
      <c r="A59" s="26" t="s">
        <v>463</v>
      </c>
      <c r="B59" s="21" t="s">
        <v>423</v>
      </c>
      <c r="C59" s="22" t="s">
        <v>2989</v>
      </c>
      <c r="D59" s="24">
        <v>2</v>
      </c>
      <c r="E59" s="24">
        <v>20</v>
      </c>
      <c r="F59" s="24">
        <v>200</v>
      </c>
      <c r="G59" s="9" t="str">
        <f>VLOOKUP(Concelhos_NUTS_PO_Eixo!F301,'NUTS III'!$A$2:$B$27,2,FALSE)</f>
        <v>Algarve</v>
      </c>
      <c r="H59" t="s">
        <v>79</v>
      </c>
      <c r="I59" t="s">
        <v>79</v>
      </c>
      <c r="J59" t="s">
        <v>3182</v>
      </c>
      <c r="K59" t="s">
        <v>3198</v>
      </c>
      <c r="L59" t="s">
        <v>3187</v>
      </c>
      <c r="M59" t="s">
        <v>3197</v>
      </c>
    </row>
    <row r="60" spans="1:13">
      <c r="A60" s="26" t="s">
        <v>452</v>
      </c>
      <c r="B60" s="21" t="s">
        <v>424</v>
      </c>
      <c r="C60" s="22" t="s">
        <v>136</v>
      </c>
      <c r="D60" s="24">
        <v>3</v>
      </c>
      <c r="E60" s="24">
        <v>30</v>
      </c>
      <c r="F60" s="24">
        <v>300</v>
      </c>
      <c r="G60" s="9" t="str">
        <f>VLOOKUP(Concelhos_NUTS_PO_Eixo!F281,'NUTS III'!$A$2:$B$27,2,FALSE)</f>
        <v>Alto Minho</v>
      </c>
      <c r="H60" t="s">
        <v>78</v>
      </c>
      <c r="I60" t="s">
        <v>78</v>
      </c>
      <c r="J60" t="s">
        <v>3182</v>
      </c>
      <c r="K60" t="s">
        <v>3200</v>
      </c>
      <c r="L60" s="33" t="s">
        <v>3201</v>
      </c>
      <c r="M60" t="s">
        <v>3199</v>
      </c>
    </row>
    <row r="61" spans="1:13">
      <c r="A61" s="26" t="s">
        <v>437</v>
      </c>
      <c r="B61" s="21" t="s">
        <v>424</v>
      </c>
      <c r="C61" s="22" t="s">
        <v>137</v>
      </c>
      <c r="D61" s="24">
        <v>1</v>
      </c>
      <c r="E61" s="24">
        <v>11</v>
      </c>
      <c r="F61" s="24">
        <v>111</v>
      </c>
      <c r="G61" s="9" t="str">
        <f>VLOOKUP(Concelhos_NUTS_PO_Eixo!F233,'NUTS III'!$A$2:$B$27,2,FALSE)</f>
        <v>Área Metropolitana do Porto</v>
      </c>
      <c r="H61" t="s">
        <v>74</v>
      </c>
      <c r="I61" t="s">
        <v>383</v>
      </c>
      <c r="J61" t="s">
        <v>3182</v>
      </c>
      <c r="K61" t="s">
        <v>3186</v>
      </c>
      <c r="L61" s="32" t="s">
        <v>3187</v>
      </c>
      <c r="M61" t="s">
        <v>3188</v>
      </c>
    </row>
    <row r="62" spans="1:13">
      <c r="A62" s="26" t="s">
        <v>433</v>
      </c>
      <c r="B62" s="21" t="s">
        <v>533</v>
      </c>
      <c r="C62" s="22" t="s">
        <v>138</v>
      </c>
      <c r="D62" s="24">
        <v>1</v>
      </c>
      <c r="E62" s="24">
        <v>18</v>
      </c>
      <c r="F62" s="24">
        <v>186</v>
      </c>
      <c r="G62" s="9" t="str">
        <f>VLOOKUP(Concelhos_NUTS_PO_Eixo!F168,'NUTS III'!$A$2:$B$27,2,FALSE)</f>
        <v>Douro</v>
      </c>
      <c r="H62" t="s">
        <v>77</v>
      </c>
      <c r="I62" t="s">
        <v>383</v>
      </c>
      <c r="J62" t="s">
        <v>3181</v>
      </c>
      <c r="K62" t="s">
        <v>3193</v>
      </c>
      <c r="L62" t="s">
        <v>3193</v>
      </c>
      <c r="M62" t="s">
        <v>3188</v>
      </c>
    </row>
    <row r="63" spans="1:13">
      <c r="A63" s="26" t="s">
        <v>427</v>
      </c>
      <c r="B63" s="21" t="s">
        <v>424</v>
      </c>
      <c r="C63" s="22" t="s">
        <v>139</v>
      </c>
      <c r="D63" s="24">
        <v>1</v>
      </c>
      <c r="E63" s="24">
        <v>16</v>
      </c>
      <c r="F63" s="24" t="s">
        <v>3136</v>
      </c>
      <c r="G63" s="9" t="str">
        <f>VLOOKUP(Concelhos_NUTS_PO_Eixo!F73,'NUTS III'!$A$2:$B$27,2,FALSE)</f>
        <v>Algarve</v>
      </c>
      <c r="H63" t="s">
        <v>75</v>
      </c>
      <c r="I63" t="s">
        <v>383</v>
      </c>
      <c r="J63" t="s">
        <v>3181</v>
      </c>
      <c r="K63" t="s">
        <v>3191</v>
      </c>
      <c r="L63" t="s">
        <v>3191</v>
      </c>
      <c r="M63" t="s">
        <v>3188</v>
      </c>
    </row>
    <row r="64" spans="1:13">
      <c r="A64" s="26" t="s">
        <v>533</v>
      </c>
      <c r="B64" s="21" t="s">
        <v>425</v>
      </c>
      <c r="C64" s="22" t="s">
        <v>140</v>
      </c>
      <c r="D64" s="24">
        <v>1</v>
      </c>
      <c r="E64" s="24">
        <v>11</v>
      </c>
      <c r="F64" s="24" t="s">
        <v>3138</v>
      </c>
      <c r="G64" s="9" t="str">
        <f>VLOOKUP(Concelhos_NUTS_PO_Eixo!F51,'NUTS III'!$A$2:$B$27,2,FALSE)</f>
        <v>Alentejo Central</v>
      </c>
      <c r="H64" t="s">
        <v>74</v>
      </c>
      <c r="I64" t="s">
        <v>383</v>
      </c>
      <c r="J64" t="s">
        <v>3182</v>
      </c>
      <c r="K64" t="s">
        <v>3186</v>
      </c>
      <c r="L64" s="32" t="s">
        <v>3187</v>
      </c>
      <c r="M64" t="s">
        <v>3188</v>
      </c>
    </row>
    <row r="65" spans="1:13">
      <c r="A65" s="26" t="s">
        <v>439</v>
      </c>
      <c r="B65" s="21" t="s">
        <v>424</v>
      </c>
      <c r="C65" s="22" t="s">
        <v>141</v>
      </c>
      <c r="D65" s="24">
        <v>1</v>
      </c>
      <c r="E65" s="24">
        <v>16</v>
      </c>
      <c r="F65" s="24" t="s">
        <v>3142</v>
      </c>
      <c r="G65" s="9" t="str">
        <f>VLOOKUP(Concelhos_NUTS_PO_Eixo!F257,'NUTS III'!$A$2:$B$27,2,FALSE)</f>
        <v>Área Metropolitana de Lisboa</v>
      </c>
      <c r="H65" t="s">
        <v>75</v>
      </c>
      <c r="I65" t="s">
        <v>383</v>
      </c>
      <c r="J65" t="s">
        <v>3182</v>
      </c>
      <c r="K65" t="s">
        <v>3190</v>
      </c>
      <c r="L65" s="32" t="s">
        <v>3187</v>
      </c>
      <c r="M65" t="s">
        <v>3188</v>
      </c>
    </row>
    <row r="66" spans="1:13">
      <c r="A66" s="26" t="s">
        <v>435</v>
      </c>
      <c r="B66" s="21" t="s">
        <v>427</v>
      </c>
      <c r="C66" s="22" t="s">
        <v>142</v>
      </c>
      <c r="D66" s="24">
        <v>1</v>
      </c>
      <c r="E66" s="24">
        <v>18</v>
      </c>
      <c r="F66" s="24">
        <v>185</v>
      </c>
      <c r="G66" s="9" t="str">
        <f>VLOOKUP(Concelhos_NUTS_PO_Eixo!F203,'NUTS III'!$A$2:$B$27,2,FALSE)</f>
        <v>Região Autónoma dos Açores</v>
      </c>
      <c r="H66" t="s">
        <v>77</v>
      </c>
      <c r="I66" t="s">
        <v>383</v>
      </c>
      <c r="J66" t="s">
        <v>3181</v>
      </c>
      <c r="K66" t="s">
        <v>3193</v>
      </c>
      <c r="L66" t="s">
        <v>3193</v>
      </c>
      <c r="M66" t="s">
        <v>3188</v>
      </c>
    </row>
    <row r="67" spans="1:13">
      <c r="A67" s="26" t="s">
        <v>432</v>
      </c>
      <c r="B67" s="21" t="s">
        <v>426</v>
      </c>
      <c r="C67" s="22" t="s">
        <v>143</v>
      </c>
      <c r="D67" s="24">
        <v>1</v>
      </c>
      <c r="E67" s="24">
        <v>17</v>
      </c>
      <c r="F67" s="24">
        <v>170</v>
      </c>
      <c r="G67" s="9" t="str">
        <f>VLOOKUP(Concelhos_NUTS_PO_Eixo!F153,'NUTS III'!$A$2:$B$27,2,FALSE)</f>
        <v>Terras de Trás-os-Montes</v>
      </c>
      <c r="H67" t="s">
        <v>76</v>
      </c>
      <c r="I67" t="s">
        <v>383</v>
      </c>
      <c r="J67" t="s">
        <v>3181</v>
      </c>
      <c r="K67" t="s">
        <v>3192</v>
      </c>
      <c r="L67" t="s">
        <v>3192</v>
      </c>
      <c r="M67" t="s">
        <v>3188</v>
      </c>
    </row>
    <row r="68" spans="1:13">
      <c r="A68" s="26" t="s">
        <v>431</v>
      </c>
      <c r="B68" s="21" t="s">
        <v>428</v>
      </c>
      <c r="C68" s="22" t="s">
        <v>144</v>
      </c>
      <c r="D68" s="24">
        <v>1</v>
      </c>
      <c r="E68" s="24">
        <v>16</v>
      </c>
      <c r="F68" s="24" t="s">
        <v>3144</v>
      </c>
      <c r="G68" s="9" t="str">
        <f>VLOOKUP(Concelhos_NUTS_PO_Eixo!F139,'NUTS III'!$A$2:$B$27,2,FALSE)</f>
        <v>Beiras e Serra da Estrela</v>
      </c>
      <c r="H68" t="s">
        <v>75</v>
      </c>
      <c r="I68" t="s">
        <v>383</v>
      </c>
      <c r="J68" t="s">
        <v>3182</v>
      </c>
      <c r="K68" t="s">
        <v>3190</v>
      </c>
      <c r="L68" s="32" t="s">
        <v>3187</v>
      </c>
      <c r="M68" t="s">
        <v>3188</v>
      </c>
    </row>
    <row r="69" spans="1:13">
      <c r="A69" s="26" t="s">
        <v>426</v>
      </c>
      <c r="B69" s="21" t="s">
        <v>424</v>
      </c>
      <c r="C69" s="22" t="s">
        <v>145</v>
      </c>
      <c r="D69" s="24">
        <v>1</v>
      </c>
      <c r="E69" s="24">
        <v>16</v>
      </c>
      <c r="F69" s="24" t="s">
        <v>3140</v>
      </c>
      <c r="G69" s="9" t="str">
        <f>VLOOKUP(Concelhos_NUTS_PO_Eixo!F62,'NUTS III'!$A$2:$B$27,2,FALSE)</f>
        <v>Alto Alentejo</v>
      </c>
      <c r="H69" t="s">
        <v>75</v>
      </c>
      <c r="I69" t="s">
        <v>383</v>
      </c>
      <c r="J69" t="s">
        <v>3181</v>
      </c>
      <c r="K69" t="s">
        <v>3191</v>
      </c>
      <c r="L69" t="s">
        <v>3191</v>
      </c>
      <c r="M69" t="s">
        <v>3188</v>
      </c>
    </row>
    <row r="70" spans="1:13">
      <c r="A70" s="26" t="s">
        <v>423</v>
      </c>
      <c r="B70" s="21" t="s">
        <v>427</v>
      </c>
      <c r="C70" s="22" t="s">
        <v>146</v>
      </c>
      <c r="D70" s="24">
        <v>1</v>
      </c>
      <c r="E70" s="24">
        <v>11</v>
      </c>
      <c r="F70" s="24" t="s">
        <v>3135</v>
      </c>
      <c r="G70" s="9" t="str">
        <f>VLOOKUP(Concelhos_NUTS_PO_Eixo!F7,'NUTS III'!$A$2:$B$27,2,FALSE)</f>
        <v>Algarve</v>
      </c>
      <c r="H70" t="s">
        <v>74</v>
      </c>
      <c r="I70" t="s">
        <v>383</v>
      </c>
      <c r="J70" t="s">
        <v>3182</v>
      </c>
      <c r="K70" t="s">
        <v>3186</v>
      </c>
      <c r="L70" s="32" t="s">
        <v>3187</v>
      </c>
      <c r="M70" t="s">
        <v>3188</v>
      </c>
    </row>
    <row r="71" spans="1:13">
      <c r="A71" s="26" t="s">
        <v>433</v>
      </c>
      <c r="B71" s="21" t="s">
        <v>426</v>
      </c>
      <c r="C71" s="22" t="s">
        <v>147</v>
      </c>
      <c r="D71" s="24">
        <v>1</v>
      </c>
      <c r="E71" s="24">
        <v>18</v>
      </c>
      <c r="F71" s="24">
        <v>186</v>
      </c>
      <c r="G71" s="9" t="str">
        <f>VLOOKUP(Concelhos_NUTS_PO_Eixo!F169,'NUTS III'!$A$2:$B$27,2,FALSE)</f>
        <v>Região de Aveiro</v>
      </c>
      <c r="H71" t="s">
        <v>77</v>
      </c>
      <c r="I71" t="s">
        <v>383</v>
      </c>
      <c r="J71" t="s">
        <v>3182</v>
      </c>
      <c r="K71" t="s">
        <v>3194</v>
      </c>
      <c r="L71" s="33" t="s">
        <v>3195</v>
      </c>
      <c r="M71" t="s">
        <v>3188</v>
      </c>
    </row>
    <row r="72" spans="1:13">
      <c r="A72" s="26" t="s">
        <v>439</v>
      </c>
      <c r="B72" s="21" t="s">
        <v>425</v>
      </c>
      <c r="C72" s="22" t="s">
        <v>148</v>
      </c>
      <c r="D72" s="24">
        <v>1</v>
      </c>
      <c r="E72" s="24">
        <v>16</v>
      </c>
      <c r="F72" s="24" t="s">
        <v>3142</v>
      </c>
      <c r="G72" s="9" t="str">
        <f>VLOOKUP(Concelhos_NUTS_PO_Eixo!F258,'NUTS III'!$A$2:$B$27,2,FALSE)</f>
        <v>Oeste</v>
      </c>
      <c r="H72" t="s">
        <v>75</v>
      </c>
      <c r="I72" t="s">
        <v>383</v>
      </c>
      <c r="J72" t="s">
        <v>3182</v>
      </c>
      <c r="K72" t="s">
        <v>3190</v>
      </c>
      <c r="L72" s="32" t="s">
        <v>3187</v>
      </c>
      <c r="M72" t="s">
        <v>3188</v>
      </c>
    </row>
    <row r="73" spans="1:13">
      <c r="A73" s="26" t="s">
        <v>429</v>
      </c>
      <c r="B73" s="21" t="s">
        <v>533</v>
      </c>
      <c r="C73" s="22" t="s">
        <v>149</v>
      </c>
      <c r="D73" s="24">
        <v>1</v>
      </c>
      <c r="E73" s="24">
        <v>15</v>
      </c>
      <c r="F73" s="24">
        <v>150</v>
      </c>
      <c r="G73" s="9" t="str">
        <f>VLOOKUP(Concelhos_NUTS_PO_Eixo!F106,'NUTS III'!$A$2:$B$27,2,FALSE)</f>
        <v xml:space="preserve">Região Autónoma da Madeira </v>
      </c>
      <c r="H73" t="s">
        <v>3178</v>
      </c>
      <c r="I73" t="s">
        <v>383</v>
      </c>
      <c r="J73" t="s">
        <v>3182</v>
      </c>
      <c r="K73" t="s">
        <v>3196</v>
      </c>
      <c r="L73" t="s">
        <v>3187</v>
      </c>
      <c r="M73" t="s">
        <v>3188</v>
      </c>
    </row>
    <row r="74" spans="1:13">
      <c r="A74" s="26" t="s">
        <v>424</v>
      </c>
      <c r="B74" s="21" t="s">
        <v>427</v>
      </c>
      <c r="C74" s="22" t="s">
        <v>150</v>
      </c>
      <c r="D74" s="24">
        <v>1</v>
      </c>
      <c r="E74" s="24">
        <v>18</v>
      </c>
      <c r="F74" s="24">
        <v>184</v>
      </c>
      <c r="G74" s="9" t="str">
        <f>VLOOKUP(Concelhos_NUTS_PO_Eixo!F26,'NUTS III'!$A$2:$B$27,2,FALSE)</f>
        <v>Área Metropolitana de Lisboa</v>
      </c>
      <c r="H74" t="s">
        <v>77</v>
      </c>
      <c r="I74" t="s">
        <v>383</v>
      </c>
      <c r="J74" t="s">
        <v>3181</v>
      </c>
      <c r="K74" t="s">
        <v>3193</v>
      </c>
      <c r="L74" t="s">
        <v>3193</v>
      </c>
      <c r="M74" t="s">
        <v>3188</v>
      </c>
    </row>
    <row r="75" spans="1:13">
      <c r="A75" s="26" t="s">
        <v>430</v>
      </c>
      <c r="B75" s="21" t="s">
        <v>425</v>
      </c>
      <c r="C75" s="22" t="s">
        <v>151</v>
      </c>
      <c r="D75" s="24">
        <v>1</v>
      </c>
      <c r="E75" s="24">
        <v>16</v>
      </c>
      <c r="F75" s="24" t="s">
        <v>3139</v>
      </c>
      <c r="G75" s="9" t="str">
        <f>VLOOKUP(Concelhos_NUTS_PO_Eixo!F121,'NUTS III'!$A$2:$B$27,2,FALSE)</f>
        <v>Algarve</v>
      </c>
      <c r="H75" t="s">
        <v>75</v>
      </c>
      <c r="I75" t="s">
        <v>383</v>
      </c>
      <c r="J75" t="s">
        <v>3182</v>
      </c>
      <c r="K75" t="s">
        <v>3190</v>
      </c>
      <c r="L75" s="32" t="s">
        <v>3187</v>
      </c>
      <c r="M75" t="s">
        <v>3188</v>
      </c>
    </row>
    <row r="76" spans="1:13">
      <c r="A76" s="26" t="s">
        <v>425</v>
      </c>
      <c r="B76" s="21" t="s">
        <v>426</v>
      </c>
      <c r="C76" s="22" t="s">
        <v>152</v>
      </c>
      <c r="D76" s="24">
        <v>1</v>
      </c>
      <c r="E76" s="24">
        <v>11</v>
      </c>
      <c r="F76" s="24" t="s">
        <v>3135</v>
      </c>
      <c r="G76" s="9" t="str">
        <f>VLOOKUP(Concelhos_NUTS_PO_Eixo!F39,'NUTS III'!$A$2:$B$27,2,FALSE)</f>
        <v>Região de Aveiro</v>
      </c>
      <c r="H76" t="s">
        <v>74</v>
      </c>
      <c r="I76" t="s">
        <v>383</v>
      </c>
      <c r="J76" t="s">
        <v>3182</v>
      </c>
      <c r="K76" t="s">
        <v>3186</v>
      </c>
      <c r="L76" s="32" t="s">
        <v>3187</v>
      </c>
      <c r="M76" t="s">
        <v>3188</v>
      </c>
    </row>
    <row r="77" spans="1:13">
      <c r="A77" s="26" t="s">
        <v>435</v>
      </c>
      <c r="B77" s="21" t="s">
        <v>428</v>
      </c>
      <c r="C77" s="22" t="s">
        <v>153</v>
      </c>
      <c r="D77" s="24">
        <v>1</v>
      </c>
      <c r="E77" s="24">
        <v>18</v>
      </c>
      <c r="F77" s="24">
        <v>185</v>
      </c>
      <c r="G77" s="9" t="str">
        <f>VLOOKUP(Concelhos_NUTS_PO_Eixo!F204,'NUTS III'!$A$2:$B$27,2,FALSE)</f>
        <v xml:space="preserve">Região Autónoma da Madeira </v>
      </c>
      <c r="H77" t="s">
        <v>77</v>
      </c>
      <c r="I77" t="s">
        <v>383</v>
      </c>
      <c r="J77" t="s">
        <v>3182</v>
      </c>
      <c r="K77" t="s">
        <v>3194</v>
      </c>
      <c r="L77" s="33" t="s">
        <v>3195</v>
      </c>
      <c r="M77" t="s">
        <v>3188</v>
      </c>
    </row>
    <row r="78" spans="1:13">
      <c r="A78" s="26" t="s">
        <v>438</v>
      </c>
      <c r="B78" s="21" t="s">
        <v>425</v>
      </c>
      <c r="C78" s="22" t="s">
        <v>154</v>
      </c>
      <c r="D78" s="24">
        <v>1</v>
      </c>
      <c r="E78" s="24">
        <v>11</v>
      </c>
      <c r="F78" s="24" t="s">
        <v>3145</v>
      </c>
      <c r="G78" s="9" t="str">
        <f>VLOOKUP(Concelhos_NUTS_PO_Eixo!F244,'NUTS III'!$A$2:$B$27,2,FALSE)</f>
        <v xml:space="preserve">Região Autónoma da Madeira </v>
      </c>
      <c r="H78" t="s">
        <v>74</v>
      </c>
      <c r="I78" t="s">
        <v>383</v>
      </c>
      <c r="J78" t="s">
        <v>3181</v>
      </c>
      <c r="K78" t="s">
        <v>3189</v>
      </c>
      <c r="L78" t="s">
        <v>3189</v>
      </c>
      <c r="M78" t="s">
        <v>3188</v>
      </c>
    </row>
    <row r="79" spans="1:13">
      <c r="A79" s="26" t="s">
        <v>439</v>
      </c>
      <c r="B79" s="21" t="s">
        <v>533</v>
      </c>
      <c r="C79" s="22" t="s">
        <v>155</v>
      </c>
      <c r="D79" s="24">
        <v>1</v>
      </c>
      <c r="E79" s="24">
        <v>11</v>
      </c>
      <c r="F79" s="24" t="s">
        <v>3135</v>
      </c>
      <c r="G79" s="9" t="str">
        <f>VLOOKUP(Concelhos_NUTS_PO_Eixo!F259,'NUTS III'!$A$2:$B$27,2,FALSE)</f>
        <v>Região de Coimbra</v>
      </c>
      <c r="H79" t="s">
        <v>74</v>
      </c>
      <c r="I79" t="s">
        <v>383</v>
      </c>
      <c r="J79" t="s">
        <v>3182</v>
      </c>
      <c r="K79" t="s">
        <v>3186</v>
      </c>
      <c r="L79" s="32" t="s">
        <v>3187</v>
      </c>
      <c r="M79" t="s">
        <v>3188</v>
      </c>
    </row>
    <row r="80" spans="1:13">
      <c r="A80" s="26" t="s">
        <v>427</v>
      </c>
      <c r="B80" s="21" t="s">
        <v>425</v>
      </c>
      <c r="C80" s="22" t="s">
        <v>156</v>
      </c>
      <c r="D80" s="24">
        <v>1</v>
      </c>
      <c r="E80" s="24">
        <v>16</v>
      </c>
      <c r="F80" s="24" t="s">
        <v>3136</v>
      </c>
      <c r="G80" s="9" t="str">
        <f>VLOOKUP(Concelhos_NUTS_PO_Eixo!F74,'NUTS III'!$A$2:$B$27,2,FALSE)</f>
        <v>Baixo Alentejo</v>
      </c>
      <c r="H80" t="s">
        <v>75</v>
      </c>
      <c r="I80" t="s">
        <v>383</v>
      </c>
      <c r="J80" t="s">
        <v>3181</v>
      </c>
      <c r="K80" t="s">
        <v>3191</v>
      </c>
      <c r="L80" t="s">
        <v>3191</v>
      </c>
      <c r="M80" t="s">
        <v>3188</v>
      </c>
    </row>
    <row r="81" spans="1:13">
      <c r="A81" s="26" t="s">
        <v>427</v>
      </c>
      <c r="B81" s="21" t="s">
        <v>533</v>
      </c>
      <c r="C81" s="22" t="s">
        <v>157</v>
      </c>
      <c r="D81" s="24">
        <v>1</v>
      </c>
      <c r="E81" s="24">
        <v>16</v>
      </c>
      <c r="F81" s="24" t="s">
        <v>3136</v>
      </c>
      <c r="G81" s="9" t="str">
        <f>VLOOKUP(Concelhos_NUTS_PO_Eixo!F75,'NUTS III'!$A$2:$B$27,2,FALSE)</f>
        <v>Beiras e Serra da Estrela</v>
      </c>
      <c r="H81" t="s">
        <v>75</v>
      </c>
      <c r="I81" t="s">
        <v>383</v>
      </c>
      <c r="J81" t="s">
        <v>3182</v>
      </c>
      <c r="K81" t="s">
        <v>3190</v>
      </c>
      <c r="L81" s="32" t="s">
        <v>3187</v>
      </c>
      <c r="M81" t="s">
        <v>3188</v>
      </c>
    </row>
    <row r="82" spans="1:13">
      <c r="A82" s="26" t="s">
        <v>435</v>
      </c>
      <c r="B82" s="21" t="s">
        <v>429</v>
      </c>
      <c r="C82" s="22" t="s">
        <v>158</v>
      </c>
      <c r="D82" s="24">
        <v>1</v>
      </c>
      <c r="E82" s="24">
        <v>16</v>
      </c>
      <c r="F82" s="24" t="s">
        <v>3141</v>
      </c>
      <c r="G82" s="9" t="str">
        <f>VLOOKUP(Concelhos_NUTS_PO_Eixo!F205,'NUTS III'!$A$2:$B$27,2,FALSE)</f>
        <v>Alto Minho</v>
      </c>
      <c r="H82" t="s">
        <v>75</v>
      </c>
      <c r="I82" t="s">
        <v>383</v>
      </c>
      <c r="J82" t="s">
        <v>3182</v>
      </c>
      <c r="K82" t="s">
        <v>3190</v>
      </c>
      <c r="L82" s="32" t="s">
        <v>3187</v>
      </c>
      <c r="M82" t="s">
        <v>3188</v>
      </c>
    </row>
    <row r="83" spans="1:13">
      <c r="A83" s="26" t="s">
        <v>435</v>
      </c>
      <c r="B83" s="21" t="s">
        <v>430</v>
      </c>
      <c r="C83" s="22" t="s">
        <v>159</v>
      </c>
      <c r="D83" s="24">
        <v>1</v>
      </c>
      <c r="E83" s="24">
        <v>18</v>
      </c>
      <c r="F83" s="24">
        <v>185</v>
      </c>
      <c r="G83" s="9" t="str">
        <f>VLOOKUP(Concelhos_NUTS_PO_Eixo!F206,'NUTS III'!$A$2:$B$27,2,FALSE)</f>
        <v>Alto Minho</v>
      </c>
      <c r="H83" t="s">
        <v>77</v>
      </c>
      <c r="I83" t="s">
        <v>383</v>
      </c>
      <c r="J83" t="s">
        <v>3181</v>
      </c>
      <c r="K83" t="s">
        <v>3193</v>
      </c>
      <c r="L83" t="s">
        <v>3193</v>
      </c>
      <c r="M83" t="s">
        <v>3188</v>
      </c>
    </row>
    <row r="84" spans="1:13">
      <c r="A84" s="26" t="s">
        <v>466</v>
      </c>
      <c r="B84" s="21" t="s">
        <v>423</v>
      </c>
      <c r="C84" s="22" t="s">
        <v>160</v>
      </c>
      <c r="D84" s="24">
        <v>2</v>
      </c>
      <c r="E84" s="24">
        <v>20</v>
      </c>
      <c r="F84" s="24">
        <v>200</v>
      </c>
      <c r="G84" s="9" t="str">
        <f>VLOOKUP(Concelhos_NUTS_PO_Eixo!F309,'NUTS III'!$A$2:$B$27,2,FALSE)</f>
        <v>Viseu Dão Lafões</v>
      </c>
      <c r="H84" t="s">
        <v>79</v>
      </c>
      <c r="I84" t="s">
        <v>79</v>
      </c>
      <c r="J84" t="s">
        <v>3182</v>
      </c>
      <c r="K84" t="s">
        <v>3198</v>
      </c>
      <c r="L84" t="s">
        <v>3187</v>
      </c>
      <c r="M84" t="s">
        <v>3197</v>
      </c>
    </row>
    <row r="85" spans="1:13">
      <c r="A85" s="26" t="s">
        <v>426</v>
      </c>
      <c r="B85" s="21" t="s">
        <v>425</v>
      </c>
      <c r="C85" s="22" t="s">
        <v>161</v>
      </c>
      <c r="D85" s="24">
        <v>1</v>
      </c>
      <c r="E85" s="24">
        <v>16</v>
      </c>
      <c r="F85" s="24" t="s">
        <v>3139</v>
      </c>
      <c r="G85" s="9" t="str">
        <f>VLOOKUP(Concelhos_NUTS_PO_Eixo!F63,'NUTS III'!$A$2:$B$27,2,FALSE)</f>
        <v>Região de Coimbra</v>
      </c>
      <c r="H85" t="s">
        <v>75</v>
      </c>
      <c r="I85" t="s">
        <v>383</v>
      </c>
      <c r="J85" t="s">
        <v>3181</v>
      </c>
      <c r="K85" t="s">
        <v>3191</v>
      </c>
      <c r="L85" t="s">
        <v>3191</v>
      </c>
      <c r="M85" t="s">
        <v>3188</v>
      </c>
    </row>
    <row r="86" spans="1:13">
      <c r="A86" s="26" t="s">
        <v>433</v>
      </c>
      <c r="B86" s="21" t="s">
        <v>427</v>
      </c>
      <c r="C86" s="22" t="s">
        <v>162</v>
      </c>
      <c r="D86" s="24">
        <v>1</v>
      </c>
      <c r="E86" s="24">
        <v>18</v>
      </c>
      <c r="F86" s="24">
        <v>186</v>
      </c>
      <c r="G86" s="9" t="str">
        <f>VLOOKUP(Concelhos_NUTS_PO_Eixo!F170,'NUTS III'!$A$2:$B$27,2,FALSE)</f>
        <v>Oeste</v>
      </c>
      <c r="H86" t="s">
        <v>77</v>
      </c>
      <c r="I86" t="s">
        <v>383</v>
      </c>
      <c r="J86" t="s">
        <v>3182</v>
      </c>
      <c r="K86" t="s">
        <v>3194</v>
      </c>
      <c r="L86" s="33" t="s">
        <v>3195</v>
      </c>
      <c r="M86" t="s">
        <v>3188</v>
      </c>
    </row>
    <row r="87" spans="1:13">
      <c r="A87" s="26" t="s">
        <v>424</v>
      </c>
      <c r="B87" s="21" t="s">
        <v>428</v>
      </c>
      <c r="C87" s="22" t="s">
        <v>163</v>
      </c>
      <c r="D87" s="24">
        <v>1</v>
      </c>
      <c r="E87" s="24">
        <v>18</v>
      </c>
      <c r="F87" s="24">
        <v>184</v>
      </c>
      <c r="G87" s="9" t="str">
        <f>VLOOKUP(Concelhos_NUTS_PO_Eixo!F27,'NUTS III'!$A$2:$B$27,2,FALSE)</f>
        <v>Tâmega e Sousa</v>
      </c>
      <c r="H87" t="s">
        <v>77</v>
      </c>
      <c r="I87" t="s">
        <v>383</v>
      </c>
      <c r="J87" t="s">
        <v>3182</v>
      </c>
      <c r="K87" t="s">
        <v>3194</v>
      </c>
      <c r="L87" s="33" t="s">
        <v>3195</v>
      </c>
      <c r="M87" t="s">
        <v>3188</v>
      </c>
    </row>
    <row r="88" spans="1:13">
      <c r="A88" s="26" t="s">
        <v>433</v>
      </c>
      <c r="B88" s="21" t="s">
        <v>428</v>
      </c>
      <c r="C88" s="22" t="s">
        <v>164</v>
      </c>
      <c r="D88" s="24">
        <v>1</v>
      </c>
      <c r="E88" s="24">
        <v>18</v>
      </c>
      <c r="F88" s="24">
        <v>186</v>
      </c>
      <c r="G88" s="9" t="str">
        <f>VLOOKUP(Concelhos_NUTS_PO_Eixo!F171,'NUTS III'!$A$2:$B$27,2,FALSE)</f>
        <v>Viseu Dão Lafões</v>
      </c>
      <c r="H88" t="s">
        <v>77</v>
      </c>
      <c r="I88" t="s">
        <v>383</v>
      </c>
      <c r="J88" t="s">
        <v>3181</v>
      </c>
      <c r="K88" t="s">
        <v>3193</v>
      </c>
      <c r="L88" t="s">
        <v>3193</v>
      </c>
      <c r="M88" t="s">
        <v>3188</v>
      </c>
    </row>
    <row r="89" spans="1:13">
      <c r="A89" s="26" t="s">
        <v>435</v>
      </c>
      <c r="B89" s="21" t="s">
        <v>431</v>
      </c>
      <c r="C89" s="22" t="s">
        <v>165</v>
      </c>
      <c r="D89" s="24">
        <v>1</v>
      </c>
      <c r="E89" s="24">
        <v>16</v>
      </c>
      <c r="F89" s="24" t="s">
        <v>3141</v>
      </c>
      <c r="G89" s="9" t="str">
        <f>VLOOKUP(Concelhos_NUTS_PO_Eixo!F207,'NUTS III'!$A$2:$B$27,2,FALSE)</f>
        <v>Alto Alentejo</v>
      </c>
      <c r="H89" t="s">
        <v>75</v>
      </c>
      <c r="I89" t="s">
        <v>383</v>
      </c>
      <c r="J89" t="s">
        <v>3181</v>
      </c>
      <c r="K89" t="s">
        <v>3191</v>
      </c>
      <c r="L89" t="s">
        <v>3191</v>
      </c>
      <c r="M89" t="s">
        <v>3188</v>
      </c>
    </row>
    <row r="90" spans="1:13">
      <c r="A90" s="26" t="s">
        <v>423</v>
      </c>
      <c r="B90" s="21" t="s">
        <v>428</v>
      </c>
      <c r="C90" s="22" t="s">
        <v>166</v>
      </c>
      <c r="D90" s="24">
        <v>1</v>
      </c>
      <c r="E90" s="24">
        <v>11</v>
      </c>
      <c r="F90" s="24" t="s">
        <v>3134</v>
      </c>
      <c r="G90" s="9" t="str">
        <f>VLOOKUP(Concelhos_NUTS_PO_Eixo!F8,'NUTS III'!$A$2:$B$27,2,FALSE)</f>
        <v>Alentejo Litoral</v>
      </c>
      <c r="H90" t="s">
        <v>74</v>
      </c>
      <c r="I90" t="s">
        <v>383</v>
      </c>
      <c r="J90" t="s">
        <v>3181</v>
      </c>
      <c r="K90" t="s">
        <v>3189</v>
      </c>
      <c r="L90" t="s">
        <v>3189</v>
      </c>
      <c r="M90" t="s">
        <v>3188</v>
      </c>
    </row>
    <row r="91" spans="1:13">
      <c r="A91" s="26" t="s">
        <v>425</v>
      </c>
      <c r="B91" s="21" t="s">
        <v>427</v>
      </c>
      <c r="C91" s="22" t="s">
        <v>167</v>
      </c>
      <c r="D91" s="24">
        <v>1</v>
      </c>
      <c r="E91" s="24">
        <v>11</v>
      </c>
      <c r="F91" s="24">
        <v>112</v>
      </c>
      <c r="G91" s="9" t="str">
        <f>VLOOKUP(Concelhos_NUTS_PO_Eixo!F40,'NUTS III'!$A$2:$B$27,2,FALSE)</f>
        <v>Alto Alentejo</v>
      </c>
      <c r="H91" t="s">
        <v>74</v>
      </c>
      <c r="I91" t="s">
        <v>383</v>
      </c>
      <c r="J91" t="s">
        <v>3182</v>
      </c>
      <c r="K91" t="s">
        <v>3186</v>
      </c>
      <c r="L91" s="32" t="s">
        <v>3187</v>
      </c>
      <c r="M91" t="s">
        <v>3188</v>
      </c>
    </row>
    <row r="92" spans="1:13">
      <c r="A92" s="26" t="s">
        <v>423</v>
      </c>
      <c r="B92" s="21" t="s">
        <v>429</v>
      </c>
      <c r="C92" s="22" t="s">
        <v>168</v>
      </c>
      <c r="D92" s="24">
        <v>1</v>
      </c>
      <c r="E92" s="24">
        <v>16</v>
      </c>
      <c r="F92" s="24" t="s">
        <v>3133</v>
      </c>
      <c r="G92" s="9" t="str">
        <f>VLOOKUP(Concelhos_NUTS_PO_Eixo!F9,'NUTS III'!$A$2:$B$27,2,FALSE)</f>
        <v>Médio Tejo</v>
      </c>
      <c r="H92" t="s">
        <v>75</v>
      </c>
      <c r="I92" t="s">
        <v>383</v>
      </c>
      <c r="J92" t="s">
        <v>3182</v>
      </c>
      <c r="K92" t="s">
        <v>3190</v>
      </c>
      <c r="L92" s="32" t="s">
        <v>3187</v>
      </c>
      <c r="M92" t="s">
        <v>3188</v>
      </c>
    </row>
    <row r="93" spans="1:13">
      <c r="A93" s="26" t="s">
        <v>428</v>
      </c>
      <c r="B93" s="21" t="s">
        <v>533</v>
      </c>
      <c r="C93" s="22" t="s">
        <v>169</v>
      </c>
      <c r="D93" s="24">
        <v>1</v>
      </c>
      <c r="E93" s="24">
        <v>18</v>
      </c>
      <c r="F93" s="24">
        <v>187</v>
      </c>
      <c r="G93" s="9" t="str">
        <f>VLOOKUP(Concelhos_NUTS_PO_Eixo!F92,'NUTS III'!$A$2:$B$27,2,FALSE)</f>
        <v>Região de Aveiro</v>
      </c>
      <c r="H93" t="s">
        <v>77</v>
      </c>
      <c r="I93" t="s">
        <v>383</v>
      </c>
      <c r="J93" t="s">
        <v>3181</v>
      </c>
      <c r="K93" t="s">
        <v>3193</v>
      </c>
      <c r="L93" t="s">
        <v>3193</v>
      </c>
      <c r="M93" t="s">
        <v>3188</v>
      </c>
    </row>
    <row r="94" spans="1:13">
      <c r="A94" s="26" t="s">
        <v>428</v>
      </c>
      <c r="B94" s="21" t="s">
        <v>426</v>
      </c>
      <c r="C94" s="22" t="s">
        <v>170</v>
      </c>
      <c r="D94" s="24">
        <v>1</v>
      </c>
      <c r="E94" s="24">
        <v>18</v>
      </c>
      <c r="F94" s="24">
        <v>187</v>
      </c>
      <c r="G94" s="9" t="str">
        <f>VLOOKUP(Concelhos_NUTS_PO_Eixo!F93,'NUTS III'!$A$2:$B$27,2,FALSE)</f>
        <v>Alentejo Central</v>
      </c>
      <c r="H94" t="s">
        <v>77</v>
      </c>
      <c r="I94" t="s">
        <v>383</v>
      </c>
      <c r="J94" t="s">
        <v>3181</v>
      </c>
      <c r="K94" t="s">
        <v>3193</v>
      </c>
      <c r="L94" t="s">
        <v>3193</v>
      </c>
      <c r="M94" t="s">
        <v>3188</v>
      </c>
    </row>
    <row r="95" spans="1:13">
      <c r="A95" s="26" t="s">
        <v>425</v>
      </c>
      <c r="B95" s="21" t="s">
        <v>428</v>
      </c>
      <c r="C95" s="22" t="s">
        <v>171</v>
      </c>
      <c r="D95" s="24">
        <v>1</v>
      </c>
      <c r="E95" s="24">
        <v>11</v>
      </c>
      <c r="F95" s="24">
        <v>119</v>
      </c>
      <c r="G95" s="9" t="str">
        <f>VLOOKUP(Concelhos_NUTS_PO_Eixo!F41,'NUTS III'!$A$2:$B$27,2,FALSE)</f>
        <v>Lezíria do Tejo</v>
      </c>
      <c r="H95" t="s">
        <v>74</v>
      </c>
      <c r="I95" t="s">
        <v>383</v>
      </c>
      <c r="J95" t="s">
        <v>3182</v>
      </c>
      <c r="K95" t="s">
        <v>3186</v>
      </c>
      <c r="L95" s="32" t="s">
        <v>3187</v>
      </c>
      <c r="M95" t="s">
        <v>3188</v>
      </c>
    </row>
    <row r="96" spans="1:13">
      <c r="A96" s="26" t="s">
        <v>429</v>
      </c>
      <c r="B96" s="21" t="s">
        <v>426</v>
      </c>
      <c r="C96" s="22" t="s">
        <v>172</v>
      </c>
      <c r="D96" s="24">
        <v>1</v>
      </c>
      <c r="E96" s="24">
        <v>15</v>
      </c>
      <c r="F96" s="24">
        <v>150</v>
      </c>
      <c r="G96" s="9" t="str">
        <f>VLOOKUP(Concelhos_NUTS_PO_Eixo!F107,'NUTS III'!$A$2:$B$27,2,FALSE)</f>
        <v>Beiras e Serra da Estrela</v>
      </c>
      <c r="H96" t="s">
        <v>3178</v>
      </c>
      <c r="I96" t="s">
        <v>383</v>
      </c>
      <c r="J96" t="s">
        <v>3182</v>
      </c>
      <c r="K96" t="s">
        <v>3196</v>
      </c>
      <c r="L96" t="s">
        <v>3187</v>
      </c>
      <c r="M96" t="s">
        <v>3188</v>
      </c>
    </row>
    <row r="97" spans="1:13">
      <c r="A97" s="26" t="s">
        <v>434</v>
      </c>
      <c r="B97" s="21" t="s">
        <v>425</v>
      </c>
      <c r="C97" s="22" t="s">
        <v>173</v>
      </c>
      <c r="D97" s="24">
        <v>1</v>
      </c>
      <c r="E97" s="24">
        <v>11</v>
      </c>
      <c r="F97" s="24" t="s">
        <v>3135</v>
      </c>
      <c r="G97" s="9" t="str">
        <f>VLOOKUP(Concelhos_NUTS_PO_Eixo!F182,'NUTS III'!$A$2:$B$27,2,FALSE)</f>
        <v>Região de Aveiro</v>
      </c>
      <c r="H97" t="s">
        <v>74</v>
      </c>
      <c r="I97" t="s">
        <v>383</v>
      </c>
      <c r="J97" t="s">
        <v>3182</v>
      </c>
      <c r="K97" t="s">
        <v>3186</v>
      </c>
      <c r="L97" s="32" t="s">
        <v>3187</v>
      </c>
      <c r="M97" t="s">
        <v>3188</v>
      </c>
    </row>
    <row r="98" spans="1:13">
      <c r="A98" s="26" t="s">
        <v>424</v>
      </c>
      <c r="B98" s="21" t="s">
        <v>429</v>
      </c>
      <c r="C98" s="22" t="s">
        <v>174</v>
      </c>
      <c r="D98" s="24">
        <v>1</v>
      </c>
      <c r="E98" s="24">
        <v>18</v>
      </c>
      <c r="F98" s="24">
        <v>184</v>
      </c>
      <c r="G98" s="9" t="str">
        <f>VLOOKUP(Concelhos_NUTS_PO_Eixo!F28,'NUTS III'!$A$2:$B$27,2,FALSE)</f>
        <v>Cávado</v>
      </c>
      <c r="H98" t="s">
        <v>77</v>
      </c>
      <c r="I98" t="s">
        <v>383</v>
      </c>
      <c r="J98" t="s">
        <v>3182</v>
      </c>
      <c r="K98" t="s">
        <v>3194</v>
      </c>
      <c r="L98" s="33" t="s">
        <v>3195</v>
      </c>
      <c r="M98" t="s">
        <v>3188</v>
      </c>
    </row>
    <row r="99" spans="1:13">
      <c r="A99" s="26" t="s">
        <v>435</v>
      </c>
      <c r="B99" s="21" t="s">
        <v>432</v>
      </c>
      <c r="C99" s="22" t="s">
        <v>175</v>
      </c>
      <c r="D99" s="24">
        <v>1</v>
      </c>
      <c r="E99" s="24">
        <v>16</v>
      </c>
      <c r="F99" s="24" t="s">
        <v>3141</v>
      </c>
      <c r="G99" s="9" t="str">
        <f>VLOOKUP(Concelhos_NUTS_PO_Eixo!F208,'NUTS III'!$A$2:$B$27,2,FALSE)</f>
        <v>Alto Alentejo</v>
      </c>
      <c r="H99" t="s">
        <v>75</v>
      </c>
      <c r="I99" t="s">
        <v>383</v>
      </c>
      <c r="J99" t="s">
        <v>3182</v>
      </c>
      <c r="K99" t="s">
        <v>3190</v>
      </c>
      <c r="L99" s="32" t="s">
        <v>3187</v>
      </c>
      <c r="M99" t="s">
        <v>3188</v>
      </c>
    </row>
    <row r="100" spans="1:13">
      <c r="A100" s="26" t="s">
        <v>427</v>
      </c>
      <c r="B100" s="21" t="s">
        <v>426</v>
      </c>
      <c r="C100" s="22" t="s">
        <v>176</v>
      </c>
      <c r="D100" s="24">
        <v>1</v>
      </c>
      <c r="E100" s="24">
        <v>16</v>
      </c>
      <c r="F100" s="24" t="s">
        <v>3136</v>
      </c>
      <c r="G100" s="9" t="str">
        <f>VLOOKUP(Concelhos_NUTS_PO_Eixo!F76,'NUTS III'!$A$2:$B$27,2,FALSE)</f>
        <v>Tâmega e Sousa</v>
      </c>
      <c r="H100" t="s">
        <v>75</v>
      </c>
      <c r="I100" t="s">
        <v>383</v>
      </c>
      <c r="J100" t="s">
        <v>3181</v>
      </c>
      <c r="K100" t="s">
        <v>3191</v>
      </c>
      <c r="L100" t="s">
        <v>3191</v>
      </c>
      <c r="M100" t="s">
        <v>3188</v>
      </c>
    </row>
    <row r="101" spans="1:13">
      <c r="A101" s="26" t="s">
        <v>430</v>
      </c>
      <c r="B101" s="21" t="s">
        <v>533</v>
      </c>
      <c r="C101" s="22" t="s">
        <v>177</v>
      </c>
      <c r="D101" s="24">
        <v>1</v>
      </c>
      <c r="E101" s="24">
        <v>16</v>
      </c>
      <c r="F101" s="24" t="s">
        <v>3139</v>
      </c>
      <c r="G101" s="9" t="str">
        <f>VLOOKUP(Concelhos_NUTS_PO_Eixo!F122,'NUTS III'!$A$2:$B$27,2,FALSE)</f>
        <v>Região Autónoma dos Açores</v>
      </c>
      <c r="H101" t="s">
        <v>75</v>
      </c>
      <c r="I101" t="s">
        <v>383</v>
      </c>
      <c r="J101" t="s">
        <v>3182</v>
      </c>
      <c r="K101" t="s">
        <v>3190</v>
      </c>
      <c r="L101" s="32" t="s">
        <v>3187</v>
      </c>
      <c r="M101" t="s">
        <v>3188</v>
      </c>
    </row>
    <row r="102" spans="1:13">
      <c r="A102" s="26" t="s">
        <v>431</v>
      </c>
      <c r="B102" s="21" t="s">
        <v>429</v>
      </c>
      <c r="C102" s="22" t="s">
        <v>178</v>
      </c>
      <c r="D102" s="24">
        <v>1</v>
      </c>
      <c r="E102" s="24">
        <v>16</v>
      </c>
      <c r="F102" s="24" t="s">
        <v>3144</v>
      </c>
      <c r="G102" s="9" t="str">
        <f>VLOOKUP(Concelhos_NUTS_PO_Eixo!F140,'NUTS III'!$A$2:$B$27,2,FALSE)</f>
        <v>Tâmega e Sousa</v>
      </c>
      <c r="H102" t="s">
        <v>75</v>
      </c>
      <c r="I102" t="s">
        <v>383</v>
      </c>
      <c r="J102" t="s">
        <v>3182</v>
      </c>
      <c r="K102" t="s">
        <v>3190</v>
      </c>
      <c r="L102" s="32" t="s">
        <v>3187</v>
      </c>
      <c r="M102" t="s">
        <v>3188</v>
      </c>
    </row>
    <row r="103" spans="1:13">
      <c r="A103" s="26" t="s">
        <v>430</v>
      </c>
      <c r="B103" s="21" t="s">
        <v>426</v>
      </c>
      <c r="C103" s="22" t="s">
        <v>179</v>
      </c>
      <c r="D103" s="24">
        <v>1</v>
      </c>
      <c r="E103" s="24">
        <v>16</v>
      </c>
      <c r="F103" s="24" t="s">
        <v>3139</v>
      </c>
      <c r="G103" s="9" t="str">
        <f>VLOOKUP(Concelhos_NUTS_PO_Eixo!F123,'NUTS III'!$A$2:$B$27,2,FALSE)</f>
        <v>Região Autónoma dos Açores</v>
      </c>
      <c r="H103" t="s">
        <v>75</v>
      </c>
      <c r="I103" t="s">
        <v>383</v>
      </c>
      <c r="J103" t="s">
        <v>3182</v>
      </c>
      <c r="K103" t="s">
        <v>3190</v>
      </c>
      <c r="L103" s="32" t="s">
        <v>3187</v>
      </c>
      <c r="M103" t="s">
        <v>3188</v>
      </c>
    </row>
    <row r="104" spans="1:13">
      <c r="A104" s="26" t="s">
        <v>533</v>
      </c>
      <c r="B104" s="21" t="s">
        <v>533</v>
      </c>
      <c r="C104" s="22" t="s">
        <v>180</v>
      </c>
      <c r="D104" s="24">
        <v>1</v>
      </c>
      <c r="E104" s="24">
        <v>11</v>
      </c>
      <c r="F104" s="24" t="s">
        <v>3138</v>
      </c>
      <c r="G104" s="9" t="str">
        <f>VLOOKUP(Concelhos_NUTS_PO_Eixo!F52,'NUTS III'!$A$2:$B$27,2,FALSE)</f>
        <v>Alto Tâmega</v>
      </c>
      <c r="H104" t="s">
        <v>74</v>
      </c>
      <c r="I104" t="s">
        <v>383</v>
      </c>
      <c r="J104" t="s">
        <v>3182</v>
      </c>
      <c r="K104" t="s">
        <v>3186</v>
      </c>
      <c r="L104" s="32" t="s">
        <v>3187</v>
      </c>
      <c r="M104" t="s">
        <v>3188</v>
      </c>
    </row>
    <row r="105" spans="1:13">
      <c r="A105" s="26" t="s">
        <v>433</v>
      </c>
      <c r="B105" s="21" t="s">
        <v>429</v>
      </c>
      <c r="C105" s="22" t="s">
        <v>181</v>
      </c>
      <c r="D105" s="24">
        <v>1</v>
      </c>
      <c r="E105" s="24">
        <v>18</v>
      </c>
      <c r="F105" s="24">
        <v>186</v>
      </c>
      <c r="G105" s="9" t="str">
        <f>VLOOKUP(Concelhos_NUTS_PO_Eixo!F172,'NUTS III'!$A$2:$B$27,2,FALSE)</f>
        <v>Alto Alentejo</v>
      </c>
      <c r="H105" t="s">
        <v>77</v>
      </c>
      <c r="I105" t="s">
        <v>383</v>
      </c>
      <c r="J105" t="s">
        <v>3182</v>
      </c>
      <c r="K105" t="s">
        <v>3194</v>
      </c>
      <c r="L105" s="33" t="s">
        <v>3195</v>
      </c>
      <c r="M105" t="s">
        <v>3188</v>
      </c>
    </row>
    <row r="106" spans="1:13">
      <c r="A106" s="26" t="s">
        <v>452</v>
      </c>
      <c r="B106" s="21" t="s">
        <v>425</v>
      </c>
      <c r="C106" s="22" t="s">
        <v>182</v>
      </c>
      <c r="D106" s="24">
        <v>3</v>
      </c>
      <c r="E106" s="24">
        <v>30</v>
      </c>
      <c r="F106" s="24">
        <v>300</v>
      </c>
      <c r="G106" s="9" t="str">
        <f>VLOOKUP(Concelhos_NUTS_PO_Eixo!F282,'NUTS III'!$A$2:$B$27,2,FALSE)</f>
        <v>Baixo Alentejo</v>
      </c>
      <c r="H106" t="s">
        <v>78</v>
      </c>
      <c r="I106" t="s">
        <v>78</v>
      </c>
      <c r="J106" t="s">
        <v>3182</v>
      </c>
      <c r="K106" t="s">
        <v>3200</v>
      </c>
      <c r="L106" s="33" t="s">
        <v>3201</v>
      </c>
      <c r="M106" t="s">
        <v>3199</v>
      </c>
    </row>
    <row r="107" spans="1:13">
      <c r="A107" s="26" t="s">
        <v>426</v>
      </c>
      <c r="B107" s="21" t="s">
        <v>533</v>
      </c>
      <c r="C107" s="22" t="s">
        <v>183</v>
      </c>
      <c r="D107" s="24">
        <v>1</v>
      </c>
      <c r="E107" s="24">
        <v>16</v>
      </c>
      <c r="F107" s="24" t="s">
        <v>3139</v>
      </c>
      <c r="G107" s="9" t="str">
        <f>VLOOKUP(Concelhos_NUTS_PO_Eixo!F64,'NUTS III'!$A$2:$B$27,2,FALSE)</f>
        <v>Douro</v>
      </c>
      <c r="H107" t="s">
        <v>75</v>
      </c>
      <c r="I107" t="s">
        <v>383</v>
      </c>
      <c r="J107" t="s">
        <v>3181</v>
      </c>
      <c r="K107" t="s">
        <v>3191</v>
      </c>
      <c r="L107" t="s">
        <v>3191</v>
      </c>
      <c r="M107" t="s">
        <v>3188</v>
      </c>
    </row>
    <row r="108" spans="1:13">
      <c r="A108" s="26" t="s">
        <v>433</v>
      </c>
      <c r="B108" s="21" t="s">
        <v>430</v>
      </c>
      <c r="C108" s="22" t="s">
        <v>184</v>
      </c>
      <c r="D108" s="24">
        <v>1</v>
      </c>
      <c r="E108" s="24">
        <v>18</v>
      </c>
      <c r="F108" s="24">
        <v>186</v>
      </c>
      <c r="G108" s="9" t="str">
        <f>VLOOKUP(Concelhos_NUTS_PO_Eixo!F173,'NUTS III'!$A$2:$B$27,2,FALSE)</f>
        <v>Região Autónoma dos Açores</v>
      </c>
      <c r="H108" t="s">
        <v>77</v>
      </c>
      <c r="I108" t="s">
        <v>383</v>
      </c>
      <c r="J108" t="s">
        <v>3182</v>
      </c>
      <c r="K108" t="s">
        <v>3194</v>
      </c>
      <c r="L108" s="33" t="s">
        <v>3195</v>
      </c>
      <c r="M108" t="s">
        <v>3188</v>
      </c>
    </row>
    <row r="109" spans="1:13">
      <c r="A109" s="26" t="s">
        <v>427</v>
      </c>
      <c r="B109" s="21" t="s">
        <v>427</v>
      </c>
      <c r="C109" s="22" t="s">
        <v>185</v>
      </c>
      <c r="D109" s="24">
        <v>1</v>
      </c>
      <c r="E109" s="24">
        <v>16</v>
      </c>
      <c r="F109" s="24" t="s">
        <v>3136</v>
      </c>
      <c r="G109" s="9" t="str">
        <f>VLOOKUP(Concelhos_NUTS_PO_Eixo!F77,'NUTS III'!$A$2:$B$27,2,FALSE)</f>
        <v>Lezíria do Tejo</v>
      </c>
      <c r="H109" t="s">
        <v>75</v>
      </c>
      <c r="I109" t="s">
        <v>383</v>
      </c>
      <c r="J109" t="s">
        <v>3182</v>
      </c>
      <c r="K109" t="s">
        <v>3190</v>
      </c>
      <c r="L109" s="32" t="s">
        <v>3187</v>
      </c>
      <c r="M109" t="s">
        <v>3188</v>
      </c>
    </row>
    <row r="110" spans="1:13">
      <c r="A110" s="26" t="s">
        <v>435</v>
      </c>
      <c r="B110" s="21" t="s">
        <v>433</v>
      </c>
      <c r="C110" s="22" t="s">
        <v>186</v>
      </c>
      <c r="D110" s="24">
        <v>1</v>
      </c>
      <c r="E110" s="24">
        <v>18</v>
      </c>
      <c r="F110" s="24">
        <v>185</v>
      </c>
      <c r="G110" s="9" t="str">
        <f>VLOOKUP(Concelhos_NUTS_PO_Eixo!F209,'NUTS III'!$A$2:$B$27,2,FALSE)</f>
        <v>Alentejo Central</v>
      </c>
      <c r="H110" t="s">
        <v>77</v>
      </c>
      <c r="I110" t="s">
        <v>383</v>
      </c>
      <c r="J110" t="s">
        <v>3182</v>
      </c>
      <c r="K110" t="s">
        <v>3194</v>
      </c>
      <c r="L110" s="33" t="s">
        <v>3195</v>
      </c>
      <c r="M110" t="s">
        <v>3188</v>
      </c>
    </row>
    <row r="111" spans="1:13">
      <c r="A111" s="26" t="s">
        <v>434</v>
      </c>
      <c r="B111" s="21" t="s">
        <v>533</v>
      </c>
      <c r="C111" s="22" t="s">
        <v>187</v>
      </c>
      <c r="D111" s="24">
        <v>1</v>
      </c>
      <c r="E111" s="24">
        <v>11</v>
      </c>
      <c r="F111" s="24" t="s">
        <v>3134</v>
      </c>
      <c r="G111" s="9" t="str">
        <f>VLOOKUP(Concelhos_NUTS_PO_Eixo!F183,'NUTS III'!$A$2:$B$27,2,FALSE)</f>
        <v>Região de Coimbra</v>
      </c>
      <c r="H111" t="s">
        <v>74</v>
      </c>
      <c r="I111" t="s">
        <v>383</v>
      </c>
      <c r="J111" t="s">
        <v>3181</v>
      </c>
      <c r="K111" t="s">
        <v>3189</v>
      </c>
      <c r="L111" t="s">
        <v>3189</v>
      </c>
      <c r="M111" t="s">
        <v>3188</v>
      </c>
    </row>
    <row r="112" spans="1:13">
      <c r="A112" s="26" t="s">
        <v>430</v>
      </c>
      <c r="B112" s="21" t="s">
        <v>427</v>
      </c>
      <c r="C112" s="22" t="s">
        <v>188</v>
      </c>
      <c r="D112" s="24">
        <v>1</v>
      </c>
      <c r="E112" s="24">
        <v>16</v>
      </c>
      <c r="F112" s="24" t="s">
        <v>3139</v>
      </c>
      <c r="G112" s="9" t="str">
        <f>VLOOKUP(Concelhos_NUTS_PO_Eixo!F124,'NUTS III'!$A$2:$B$27,2,FALSE)</f>
        <v>Douro</v>
      </c>
      <c r="H112" t="s">
        <v>75</v>
      </c>
      <c r="I112" t="s">
        <v>383</v>
      </c>
      <c r="J112" t="s">
        <v>3181</v>
      </c>
      <c r="K112" t="s">
        <v>3191</v>
      </c>
      <c r="L112" t="s">
        <v>3191</v>
      </c>
      <c r="M112" t="s">
        <v>3188</v>
      </c>
    </row>
    <row r="113" spans="1:13">
      <c r="A113" s="26" t="s">
        <v>436</v>
      </c>
      <c r="B113" s="21" t="s">
        <v>426</v>
      </c>
      <c r="C113" s="22" t="s">
        <v>189</v>
      </c>
      <c r="D113" s="24">
        <v>1</v>
      </c>
      <c r="E113" s="24">
        <v>18</v>
      </c>
      <c r="F113" s="24">
        <v>181</v>
      </c>
      <c r="G113" s="9" t="str">
        <f>VLOOKUP(Concelhos_NUTS_PO_Eixo!F223,'NUTS III'!$A$2:$B$27,2,FALSE)</f>
        <v>Alto Tâmega</v>
      </c>
      <c r="H113" t="s">
        <v>77</v>
      </c>
      <c r="I113" t="s">
        <v>383</v>
      </c>
      <c r="J113" t="s">
        <v>3181</v>
      </c>
      <c r="K113" t="s">
        <v>3193</v>
      </c>
      <c r="L113" t="s">
        <v>3193</v>
      </c>
      <c r="M113" t="s">
        <v>3188</v>
      </c>
    </row>
    <row r="114" spans="1:13">
      <c r="A114" s="26" t="s">
        <v>430</v>
      </c>
      <c r="B114" s="21" t="s">
        <v>428</v>
      </c>
      <c r="C114" s="22" t="s">
        <v>190</v>
      </c>
      <c r="D114" s="24">
        <v>1</v>
      </c>
      <c r="E114" s="24">
        <v>16</v>
      </c>
      <c r="F114" s="24" t="s">
        <v>3139</v>
      </c>
      <c r="G114" s="9" t="str">
        <f>VLOOKUP(Concelhos_NUTS_PO_Eixo!F125,'NUTS III'!$A$2:$B$27,2,FALSE)</f>
        <v>Região de Leiria</v>
      </c>
      <c r="H114" t="s">
        <v>75</v>
      </c>
      <c r="I114" t="s">
        <v>383</v>
      </c>
      <c r="J114" t="s">
        <v>3181</v>
      </c>
      <c r="K114" t="s">
        <v>3191</v>
      </c>
      <c r="L114" t="s">
        <v>3191</v>
      </c>
      <c r="M114" t="s">
        <v>3188</v>
      </c>
    </row>
    <row r="115" spans="1:13">
      <c r="A115" s="26" t="s">
        <v>425</v>
      </c>
      <c r="B115" s="21" t="s">
        <v>429</v>
      </c>
      <c r="C115" s="22" t="s">
        <v>191</v>
      </c>
      <c r="D115" s="24">
        <v>1</v>
      </c>
      <c r="E115" s="24">
        <v>11</v>
      </c>
      <c r="F115" s="24">
        <v>119</v>
      </c>
      <c r="G115" s="9" t="str">
        <f>VLOOKUP(Concelhos_NUTS_PO_Eixo!F42,'NUTS III'!$A$2:$B$27,2,FALSE)</f>
        <v>Tâmega e Sousa</v>
      </c>
      <c r="H115" t="s">
        <v>74</v>
      </c>
      <c r="I115" t="s">
        <v>383</v>
      </c>
      <c r="J115" t="s">
        <v>3181</v>
      </c>
      <c r="K115" t="s">
        <v>3189</v>
      </c>
      <c r="L115" t="s">
        <v>3189</v>
      </c>
      <c r="M115" t="s">
        <v>3188</v>
      </c>
    </row>
    <row r="116" spans="1:13">
      <c r="A116" s="26" t="s">
        <v>465</v>
      </c>
      <c r="B116" s="21" t="s">
        <v>423</v>
      </c>
      <c r="C116" s="22" t="s">
        <v>192</v>
      </c>
      <c r="D116" s="24">
        <v>2</v>
      </c>
      <c r="E116" s="24">
        <v>20</v>
      </c>
      <c r="F116" s="24">
        <v>200</v>
      </c>
      <c r="G116" s="9" t="str">
        <f>VLOOKUP(Concelhos_NUTS_PO_Eixo!F306,'NUTS III'!$A$2:$B$27,2,FALSE)</f>
        <v>Terras de Trás-os-Montes</v>
      </c>
      <c r="H116" t="s">
        <v>79</v>
      </c>
      <c r="I116" t="s">
        <v>79</v>
      </c>
      <c r="J116" t="s">
        <v>3182</v>
      </c>
      <c r="K116" t="s">
        <v>3198</v>
      </c>
      <c r="L116" t="s">
        <v>3187</v>
      </c>
      <c r="M116" t="s">
        <v>3197</v>
      </c>
    </row>
    <row r="117" spans="1:13">
      <c r="A117" s="26" t="s">
        <v>426</v>
      </c>
      <c r="B117" s="21" t="s">
        <v>426</v>
      </c>
      <c r="C117" s="22" t="s">
        <v>193</v>
      </c>
      <c r="D117" s="24">
        <v>1</v>
      </c>
      <c r="E117" s="24">
        <v>16</v>
      </c>
      <c r="F117" s="24" t="s">
        <v>3140</v>
      </c>
      <c r="G117" s="9" t="str">
        <f>VLOOKUP(Concelhos_NUTS_PO_Eixo!F65,'NUTS III'!$A$2:$B$27,2,FALSE)</f>
        <v>Viseu Dão Lafões</v>
      </c>
      <c r="H117" t="s">
        <v>75</v>
      </c>
      <c r="I117" t="s">
        <v>383</v>
      </c>
      <c r="J117" t="s">
        <v>3182</v>
      </c>
      <c r="K117" t="s">
        <v>3190</v>
      </c>
      <c r="L117" s="32" t="s">
        <v>3187</v>
      </c>
      <c r="M117" t="s">
        <v>3188</v>
      </c>
    </row>
    <row r="118" spans="1:13">
      <c r="A118" s="26" t="s">
        <v>423</v>
      </c>
      <c r="B118" s="21" t="s">
        <v>431</v>
      </c>
      <c r="C118" s="22" t="s">
        <v>194</v>
      </c>
      <c r="D118" s="24">
        <v>1</v>
      </c>
      <c r="E118" s="24">
        <v>16</v>
      </c>
      <c r="F118" s="24" t="s">
        <v>3133</v>
      </c>
      <c r="G118" s="9" t="str">
        <f>VLOOKUP(Concelhos_NUTS_PO_Eixo!F11,'NUTS III'!$A$2:$B$27,2,FALSE)</f>
        <v>Área Metropolitana de Lisboa</v>
      </c>
      <c r="H118" t="s">
        <v>75</v>
      </c>
      <c r="I118" t="s">
        <v>383</v>
      </c>
      <c r="J118" t="s">
        <v>3181</v>
      </c>
      <c r="K118" t="s">
        <v>3191</v>
      </c>
      <c r="L118" t="s">
        <v>3191</v>
      </c>
      <c r="M118" t="s">
        <v>3188</v>
      </c>
    </row>
    <row r="119" spans="1:13">
      <c r="A119" s="26" t="s">
        <v>429</v>
      </c>
      <c r="B119" s="21" t="s">
        <v>427</v>
      </c>
      <c r="C119" s="22" t="s">
        <v>1091</v>
      </c>
      <c r="D119" s="24">
        <v>1</v>
      </c>
      <c r="E119" s="24">
        <v>15</v>
      </c>
      <c r="F119" s="24">
        <v>150</v>
      </c>
      <c r="G119" s="9" t="str">
        <f>VLOOKUP(Concelhos_NUTS_PO_Eixo!F108,'NUTS III'!$A$2:$B$27,2,FALSE)</f>
        <v>Alto Alentejo</v>
      </c>
      <c r="H119" t="s">
        <v>3178</v>
      </c>
      <c r="I119" t="s">
        <v>383</v>
      </c>
      <c r="J119" t="s">
        <v>3182</v>
      </c>
      <c r="K119" t="s">
        <v>3196</v>
      </c>
      <c r="L119" t="s">
        <v>3187</v>
      </c>
      <c r="M119" t="s">
        <v>3188</v>
      </c>
    </row>
    <row r="120" spans="1:13">
      <c r="A120" s="26" t="s">
        <v>461</v>
      </c>
      <c r="B120" s="21" t="s">
        <v>423</v>
      </c>
      <c r="C120" s="22" t="s">
        <v>1091</v>
      </c>
      <c r="D120" s="24">
        <v>2</v>
      </c>
      <c r="E120" s="24">
        <v>20</v>
      </c>
      <c r="F120" s="24">
        <v>200</v>
      </c>
      <c r="G120" s="9" t="str">
        <f>VLOOKUP(Concelhos_NUTS_PO_Eixo!F292,'NUTS III'!$A$2:$B$27,2,FALSE)</f>
        <v>Médio Tejo</v>
      </c>
      <c r="H120" t="s">
        <v>79</v>
      </c>
      <c r="I120" t="s">
        <v>79</v>
      </c>
      <c r="J120" t="s">
        <v>3182</v>
      </c>
      <c r="K120" t="s">
        <v>3198</v>
      </c>
      <c r="L120" t="s">
        <v>3187</v>
      </c>
      <c r="M120" t="s">
        <v>3197</v>
      </c>
    </row>
    <row r="121" spans="1:13">
      <c r="A121" s="26" t="s">
        <v>429</v>
      </c>
      <c r="B121" s="21" t="s">
        <v>428</v>
      </c>
      <c r="C121" s="22" t="s">
        <v>195</v>
      </c>
      <c r="D121" s="24">
        <v>1</v>
      </c>
      <c r="E121" s="24">
        <v>15</v>
      </c>
      <c r="F121" s="24">
        <v>150</v>
      </c>
      <c r="G121" s="9" t="str">
        <f>VLOOKUP(Concelhos_NUTS_PO_Eixo!F109,'NUTS III'!$A$2:$B$27,2,FALSE)</f>
        <v>Região de Coimbra</v>
      </c>
      <c r="H121" t="s">
        <v>3178</v>
      </c>
      <c r="I121" t="s">
        <v>383</v>
      </c>
      <c r="J121" t="s">
        <v>3182</v>
      </c>
      <c r="K121" t="s">
        <v>3196</v>
      </c>
      <c r="L121" t="s">
        <v>3187</v>
      </c>
      <c r="M121" t="s">
        <v>3188</v>
      </c>
    </row>
    <row r="122" spans="1:13">
      <c r="A122" s="26" t="s">
        <v>1059</v>
      </c>
      <c r="B122" s="21" t="s">
        <v>423</v>
      </c>
      <c r="C122" s="22" t="s">
        <v>196</v>
      </c>
      <c r="D122" s="24">
        <v>2</v>
      </c>
      <c r="E122" s="24">
        <v>20</v>
      </c>
      <c r="F122" s="24">
        <v>200</v>
      </c>
      <c r="G122" s="9" t="str">
        <f>VLOOKUP(Concelhos_NUTS_PO_Eixo!F307,'NUTS III'!$A$2:$B$27,2,FALSE)</f>
        <v>Viseu Dão Lafões</v>
      </c>
      <c r="H122" t="s">
        <v>79</v>
      </c>
      <c r="I122" t="s">
        <v>79</v>
      </c>
      <c r="J122" t="s">
        <v>3182</v>
      </c>
      <c r="K122" t="s">
        <v>3198</v>
      </c>
      <c r="L122" t="s">
        <v>3187</v>
      </c>
      <c r="M122" t="s">
        <v>3197</v>
      </c>
    </row>
    <row r="123" spans="1:13">
      <c r="A123" s="26" t="s">
        <v>464</v>
      </c>
      <c r="B123" s="21" t="s">
        <v>423</v>
      </c>
      <c r="C123" s="22" t="s">
        <v>197</v>
      </c>
      <c r="D123" s="24">
        <v>2</v>
      </c>
      <c r="E123" s="24">
        <v>20</v>
      </c>
      <c r="F123" s="24">
        <v>200</v>
      </c>
      <c r="G123" s="9" t="str">
        <f>VLOOKUP(Concelhos_NUTS_PO_Eixo!F303,'NUTS III'!$A$2:$B$27,2,FALSE)</f>
        <v>Cávado</v>
      </c>
      <c r="H123" t="s">
        <v>79</v>
      </c>
      <c r="I123" t="s">
        <v>79</v>
      </c>
      <c r="J123" t="s">
        <v>3182</v>
      </c>
      <c r="K123" t="s">
        <v>3198</v>
      </c>
      <c r="L123" t="s">
        <v>3187</v>
      </c>
      <c r="M123" t="s">
        <v>3197</v>
      </c>
    </row>
    <row r="124" spans="1:13">
      <c r="A124" s="26" t="s">
        <v>439</v>
      </c>
      <c r="B124" s="21" t="s">
        <v>426</v>
      </c>
      <c r="C124" s="22" t="s">
        <v>198</v>
      </c>
      <c r="D124" s="24">
        <v>1</v>
      </c>
      <c r="E124" s="24">
        <v>11</v>
      </c>
      <c r="F124" s="24" t="s">
        <v>3138</v>
      </c>
      <c r="G124" s="9" t="str">
        <f>VLOOKUP(Concelhos_NUTS_PO_Eixo!F260,'NUTS III'!$A$2:$B$27,2,FALSE)</f>
        <v>Alto Alentejo</v>
      </c>
      <c r="H124" t="s">
        <v>74</v>
      </c>
      <c r="I124" t="s">
        <v>383</v>
      </c>
      <c r="J124" t="s">
        <v>3181</v>
      </c>
      <c r="K124" t="s">
        <v>3189</v>
      </c>
      <c r="L124" t="s">
        <v>3189</v>
      </c>
      <c r="M124" t="s">
        <v>3188</v>
      </c>
    </row>
    <row r="125" spans="1:13">
      <c r="A125" s="26" t="s">
        <v>431</v>
      </c>
      <c r="B125" s="21" t="s">
        <v>430</v>
      </c>
      <c r="C125" s="22" t="s">
        <v>199</v>
      </c>
      <c r="D125" s="24">
        <v>1</v>
      </c>
      <c r="E125" s="24">
        <v>16</v>
      </c>
      <c r="F125" s="24" t="s">
        <v>3144</v>
      </c>
      <c r="G125" s="9" t="str">
        <f>VLOOKUP(Concelhos_NUTS_PO_Eixo!F141,'NUTS III'!$A$2:$B$27,2,FALSE)</f>
        <v>Região de Leiria</v>
      </c>
      <c r="H125" t="s">
        <v>75</v>
      </c>
      <c r="I125" t="s">
        <v>383</v>
      </c>
      <c r="J125" t="s">
        <v>3181</v>
      </c>
      <c r="K125" t="s">
        <v>3191</v>
      </c>
      <c r="L125" t="s">
        <v>3191</v>
      </c>
      <c r="M125" t="s">
        <v>3188</v>
      </c>
    </row>
    <row r="126" spans="1:13">
      <c r="A126" s="26" t="s">
        <v>432</v>
      </c>
      <c r="B126" s="21" t="s">
        <v>427</v>
      </c>
      <c r="C126" s="22" t="s">
        <v>200</v>
      </c>
      <c r="D126" s="24">
        <v>1</v>
      </c>
      <c r="E126" s="24">
        <v>17</v>
      </c>
      <c r="F126" s="24">
        <v>170</v>
      </c>
      <c r="G126" s="9" t="str">
        <f>VLOOKUP(Concelhos_NUTS_PO_Eixo!F154,'NUTS III'!$A$2:$B$27,2,FALSE)</f>
        <v>Douro</v>
      </c>
      <c r="H126" t="s">
        <v>76</v>
      </c>
      <c r="I126" t="s">
        <v>383</v>
      </c>
      <c r="J126" t="s">
        <v>3181</v>
      </c>
      <c r="K126" t="s">
        <v>3192</v>
      </c>
      <c r="L126" t="s">
        <v>3192</v>
      </c>
      <c r="M126" t="s">
        <v>3188</v>
      </c>
    </row>
    <row r="127" spans="1:13">
      <c r="A127" s="26" t="s">
        <v>429</v>
      </c>
      <c r="B127" s="21" t="s">
        <v>429</v>
      </c>
      <c r="C127" s="22" t="s">
        <v>201</v>
      </c>
      <c r="D127" s="24">
        <v>1</v>
      </c>
      <c r="E127" s="24">
        <v>15</v>
      </c>
      <c r="F127" s="24">
        <v>150</v>
      </c>
      <c r="G127" s="9" t="str">
        <f>VLOOKUP(Concelhos_NUTS_PO_Eixo!F110,'NUTS III'!$A$2:$B$27,2,FALSE)</f>
        <v>Lezíria do Tejo</v>
      </c>
      <c r="H127" t="s">
        <v>3178</v>
      </c>
      <c r="I127" t="s">
        <v>383</v>
      </c>
      <c r="J127" t="s">
        <v>3182</v>
      </c>
      <c r="K127" t="s">
        <v>3196</v>
      </c>
      <c r="L127" t="s">
        <v>3187</v>
      </c>
      <c r="M127" t="s">
        <v>3188</v>
      </c>
    </row>
    <row r="128" spans="1:13">
      <c r="A128" s="26" t="s">
        <v>432</v>
      </c>
      <c r="B128" s="21" t="s">
        <v>428</v>
      </c>
      <c r="C128" s="22" t="s">
        <v>202</v>
      </c>
      <c r="D128" s="24">
        <v>1</v>
      </c>
      <c r="E128" s="24">
        <v>17</v>
      </c>
      <c r="F128" s="24">
        <v>170</v>
      </c>
      <c r="G128" s="9" t="str">
        <f>VLOOKUP(Concelhos_NUTS_PO_Eixo!F155,'NUTS III'!$A$2:$B$27,2,FALSE)</f>
        <v>Área Metropolitana de Lisboa</v>
      </c>
      <c r="H128" t="s">
        <v>76</v>
      </c>
      <c r="I128" t="s">
        <v>383</v>
      </c>
      <c r="J128" t="s">
        <v>3181</v>
      </c>
      <c r="K128" t="s">
        <v>3192</v>
      </c>
      <c r="L128" t="s">
        <v>3192</v>
      </c>
      <c r="M128" t="s">
        <v>3188</v>
      </c>
    </row>
    <row r="129" spans="1:13">
      <c r="A129" s="26" t="s">
        <v>432</v>
      </c>
      <c r="B129" s="21" t="s">
        <v>429</v>
      </c>
      <c r="C129" s="22" t="s">
        <v>203</v>
      </c>
      <c r="D129" s="24">
        <v>1</v>
      </c>
      <c r="E129" s="24">
        <v>16</v>
      </c>
      <c r="F129" s="24" t="s">
        <v>3143</v>
      </c>
      <c r="G129" s="9" t="str">
        <f>VLOOKUP(Concelhos_NUTS_PO_Eixo!F156,'NUTS III'!$A$2:$B$27,2,FALSE)</f>
        <v>Alto Minho</v>
      </c>
      <c r="H129" t="s">
        <v>75</v>
      </c>
      <c r="I129" t="s">
        <v>383</v>
      </c>
      <c r="J129" t="s">
        <v>3182</v>
      </c>
      <c r="K129" t="s">
        <v>3190</v>
      </c>
      <c r="L129" s="32" t="s">
        <v>3187</v>
      </c>
      <c r="M129" t="s">
        <v>3188</v>
      </c>
    </row>
    <row r="130" spans="1:13">
      <c r="A130" s="26" t="s">
        <v>427</v>
      </c>
      <c r="B130" s="21" t="s">
        <v>428</v>
      </c>
      <c r="C130" s="22" t="s">
        <v>204</v>
      </c>
      <c r="D130" s="24">
        <v>1</v>
      </c>
      <c r="E130" s="24">
        <v>16</v>
      </c>
      <c r="F130" s="24" t="s">
        <v>3136</v>
      </c>
      <c r="G130" s="9" t="str">
        <f>VLOOKUP(Concelhos_NUTS_PO_Eixo!F78,'NUTS III'!$A$2:$B$27,2,FALSE)</f>
        <v>Alto Tâmega</v>
      </c>
      <c r="H130" t="s">
        <v>75</v>
      </c>
      <c r="I130" t="s">
        <v>383</v>
      </c>
      <c r="J130" t="s">
        <v>3182</v>
      </c>
      <c r="K130" t="s">
        <v>3190</v>
      </c>
      <c r="L130" s="32" t="s">
        <v>3187</v>
      </c>
      <c r="M130" t="s">
        <v>3188</v>
      </c>
    </row>
    <row r="131" spans="1:13">
      <c r="A131" s="26" t="s">
        <v>434</v>
      </c>
      <c r="B131" s="21" t="s">
        <v>426</v>
      </c>
      <c r="C131" s="22" t="s">
        <v>205</v>
      </c>
      <c r="D131" s="24">
        <v>1</v>
      </c>
      <c r="E131" s="24">
        <v>11</v>
      </c>
      <c r="F131" s="24" t="s">
        <v>3135</v>
      </c>
      <c r="G131" s="9" t="str">
        <f>VLOOKUP(Concelhos_NUTS_PO_Eixo!F184,'NUTS III'!$A$2:$B$27,2,FALSE)</f>
        <v>Médio Tejo</v>
      </c>
      <c r="H131" t="s">
        <v>74</v>
      </c>
      <c r="I131" t="s">
        <v>383</v>
      </c>
      <c r="J131" t="s">
        <v>3182</v>
      </c>
      <c r="K131" t="s">
        <v>3186</v>
      </c>
      <c r="L131" s="32" t="s">
        <v>3187</v>
      </c>
      <c r="M131" t="s">
        <v>3188</v>
      </c>
    </row>
    <row r="132" spans="1:13">
      <c r="A132" s="26" t="s">
        <v>435</v>
      </c>
      <c r="B132" s="21" t="s">
        <v>434</v>
      </c>
      <c r="C132" s="22" t="s">
        <v>206</v>
      </c>
      <c r="D132" s="24">
        <v>1</v>
      </c>
      <c r="E132" s="24">
        <v>16</v>
      </c>
      <c r="F132" s="24" t="s">
        <v>3141</v>
      </c>
      <c r="G132" s="9" t="str">
        <f>VLOOKUP(Concelhos_NUTS_PO_Eixo!F210,'NUTS III'!$A$2:$B$27,2,FALSE)</f>
        <v>Algarve</v>
      </c>
      <c r="H132" t="s">
        <v>75</v>
      </c>
      <c r="I132" t="s">
        <v>383</v>
      </c>
      <c r="J132" t="s">
        <v>3182</v>
      </c>
      <c r="K132" t="s">
        <v>3190</v>
      </c>
      <c r="L132" s="32" t="s">
        <v>3187</v>
      </c>
      <c r="M132" t="s">
        <v>3188</v>
      </c>
    </row>
    <row r="133" spans="1:13">
      <c r="A133" s="26" t="s">
        <v>533</v>
      </c>
      <c r="B133" s="21" t="s">
        <v>426</v>
      </c>
      <c r="C133" s="22" t="s">
        <v>207</v>
      </c>
      <c r="D133" s="24">
        <v>1</v>
      </c>
      <c r="E133" s="24">
        <v>11</v>
      </c>
      <c r="F133" s="24" t="s">
        <v>3137</v>
      </c>
      <c r="G133" s="9" t="str">
        <f>VLOOKUP(Concelhos_NUTS_PO_Eixo!F53,'NUTS III'!$A$2:$B$27,2,FALSE)</f>
        <v>Cávado</v>
      </c>
      <c r="H133" t="s">
        <v>74</v>
      </c>
      <c r="I133" t="s">
        <v>383</v>
      </c>
      <c r="J133" t="s">
        <v>3181</v>
      </c>
      <c r="K133" t="s">
        <v>3189</v>
      </c>
      <c r="L133" t="s">
        <v>3189</v>
      </c>
      <c r="M133" t="s">
        <v>3188</v>
      </c>
    </row>
    <row r="134" spans="1:13">
      <c r="A134" s="26" t="s">
        <v>452</v>
      </c>
      <c r="B134" s="21" t="s">
        <v>533</v>
      </c>
      <c r="C134" s="22" t="s">
        <v>208</v>
      </c>
      <c r="D134" s="24">
        <v>3</v>
      </c>
      <c r="E134" s="24">
        <v>30</v>
      </c>
      <c r="F134" s="24">
        <v>300</v>
      </c>
      <c r="G134" s="9" t="str">
        <f>VLOOKUP(Concelhos_NUTS_PO_Eixo!F283,'NUTS III'!$A$2:$B$27,2,FALSE)</f>
        <v>Ave</v>
      </c>
      <c r="H134" t="s">
        <v>78</v>
      </c>
      <c r="I134" t="s">
        <v>78</v>
      </c>
      <c r="J134" t="s">
        <v>3182</v>
      </c>
      <c r="K134" t="s">
        <v>3200</v>
      </c>
      <c r="L134" s="33" t="s">
        <v>3201</v>
      </c>
      <c r="M134" t="s">
        <v>3199</v>
      </c>
    </row>
    <row r="135" spans="1:13">
      <c r="A135" s="26" t="s">
        <v>464</v>
      </c>
      <c r="B135" s="21" t="s">
        <v>424</v>
      </c>
      <c r="C135" s="22" t="s">
        <v>209</v>
      </c>
      <c r="D135" s="24">
        <v>2</v>
      </c>
      <c r="E135" s="24">
        <v>20</v>
      </c>
      <c r="F135" s="24">
        <v>200</v>
      </c>
      <c r="G135" s="9" t="str">
        <f>VLOOKUP(Concelhos_NUTS_PO_Eixo!F304,'NUTS III'!$A$2:$B$27,2,FALSE)</f>
        <v>Alentejo Central</v>
      </c>
      <c r="H135" t="s">
        <v>79</v>
      </c>
      <c r="I135" t="s">
        <v>79</v>
      </c>
      <c r="J135" t="s">
        <v>3182</v>
      </c>
      <c r="K135" t="s">
        <v>3198</v>
      </c>
      <c r="L135" t="s">
        <v>3187</v>
      </c>
      <c r="M135" t="s">
        <v>3197</v>
      </c>
    </row>
    <row r="136" spans="1:13">
      <c r="A136" s="26" t="s">
        <v>432</v>
      </c>
      <c r="B136" s="21" t="s">
        <v>430</v>
      </c>
      <c r="C136" s="22" t="s">
        <v>210</v>
      </c>
      <c r="D136" s="24">
        <v>1</v>
      </c>
      <c r="E136" s="24">
        <v>17</v>
      </c>
      <c r="F136" s="24">
        <v>170</v>
      </c>
      <c r="G136" s="9" t="str">
        <f>VLOOKUP(Concelhos_NUTS_PO_Eixo!F157,'NUTS III'!$A$2:$B$27,2,FALSE)</f>
        <v>Algarve</v>
      </c>
      <c r="H136" t="s">
        <v>76</v>
      </c>
      <c r="I136" t="s">
        <v>383</v>
      </c>
      <c r="J136" t="s">
        <v>3181</v>
      </c>
      <c r="K136" t="s">
        <v>3192</v>
      </c>
      <c r="L136" t="s">
        <v>3192</v>
      </c>
      <c r="M136" t="s">
        <v>3188</v>
      </c>
    </row>
    <row r="137" spans="1:13">
      <c r="A137" s="26" t="s">
        <v>434</v>
      </c>
      <c r="B137" s="21" t="s">
        <v>427</v>
      </c>
      <c r="C137" s="22" t="s">
        <v>211</v>
      </c>
      <c r="D137" s="24">
        <v>1</v>
      </c>
      <c r="E137" s="24">
        <v>11</v>
      </c>
      <c r="F137" s="24" t="s">
        <v>3134</v>
      </c>
      <c r="G137" s="9" t="str">
        <f>VLOOKUP(Concelhos_NUTS_PO_Eixo!F185,'NUTS III'!$A$2:$B$27,2,FALSE)</f>
        <v>Baixo Alentejo</v>
      </c>
      <c r="H137" t="s">
        <v>74</v>
      </c>
      <c r="I137" t="s">
        <v>383</v>
      </c>
      <c r="J137" t="s">
        <v>3181</v>
      </c>
      <c r="K137" t="s">
        <v>3189</v>
      </c>
      <c r="L137" t="s">
        <v>3189</v>
      </c>
      <c r="M137" t="s">
        <v>3188</v>
      </c>
    </row>
    <row r="138" spans="1:13">
      <c r="A138" s="26" t="s">
        <v>439</v>
      </c>
      <c r="B138" s="21" t="s">
        <v>427</v>
      </c>
      <c r="C138" s="22" t="s">
        <v>212</v>
      </c>
      <c r="D138" s="24">
        <v>1</v>
      </c>
      <c r="E138" s="24">
        <v>16</v>
      </c>
      <c r="F138" s="24" t="s">
        <v>3142</v>
      </c>
      <c r="G138" s="9" t="str">
        <f>VLOOKUP(Concelhos_NUTS_PO_Eixo!F261,'NUTS III'!$A$2:$B$27,2,FALSE)</f>
        <v>Região de Coimbra</v>
      </c>
      <c r="H138" t="s">
        <v>75</v>
      </c>
      <c r="I138" t="s">
        <v>383</v>
      </c>
      <c r="J138" t="s">
        <v>3181</v>
      </c>
      <c r="K138" t="s">
        <v>3191</v>
      </c>
      <c r="L138" t="s">
        <v>3191</v>
      </c>
      <c r="M138" t="s">
        <v>3188</v>
      </c>
    </row>
    <row r="139" spans="1:13">
      <c r="A139" s="26" t="s">
        <v>430</v>
      </c>
      <c r="B139" s="21" t="s">
        <v>429</v>
      </c>
      <c r="C139" s="22" t="s">
        <v>213</v>
      </c>
      <c r="D139" s="24">
        <v>1</v>
      </c>
      <c r="E139" s="24">
        <v>16</v>
      </c>
      <c r="F139" s="24" t="s">
        <v>3139</v>
      </c>
      <c r="G139" s="9" t="str">
        <f>VLOOKUP(Concelhos_NUTS_PO_Eixo!F126,'NUTS III'!$A$2:$B$27,2,FALSE)</f>
        <v>Área Metropolitana de Lisboa</v>
      </c>
      <c r="H139" t="s">
        <v>75</v>
      </c>
      <c r="I139" t="s">
        <v>383</v>
      </c>
      <c r="J139" t="s">
        <v>3182</v>
      </c>
      <c r="K139" t="s">
        <v>3190</v>
      </c>
      <c r="L139" s="32" t="s">
        <v>3187</v>
      </c>
      <c r="M139" t="s">
        <v>3188</v>
      </c>
    </row>
    <row r="140" spans="1:13">
      <c r="A140" s="26" t="s">
        <v>434</v>
      </c>
      <c r="B140" s="21" t="s">
        <v>428</v>
      </c>
      <c r="C140" s="22" t="s">
        <v>214</v>
      </c>
      <c r="D140" s="24">
        <v>1</v>
      </c>
      <c r="E140" s="24">
        <v>11</v>
      </c>
      <c r="F140" s="24" t="s">
        <v>3135</v>
      </c>
      <c r="G140" s="9" t="str">
        <f>VLOOKUP(Concelhos_NUTS_PO_Eixo!F186,'NUTS III'!$A$2:$B$27,2,FALSE)</f>
        <v>Região de Aveiro</v>
      </c>
      <c r="H140" t="s">
        <v>74</v>
      </c>
      <c r="I140" t="s">
        <v>383</v>
      </c>
      <c r="J140" t="s">
        <v>3182</v>
      </c>
      <c r="K140" t="s">
        <v>3186</v>
      </c>
      <c r="L140" s="32" t="s">
        <v>3187</v>
      </c>
      <c r="M140" t="s">
        <v>3188</v>
      </c>
    </row>
    <row r="141" spans="1:13">
      <c r="A141" s="26" t="s">
        <v>431</v>
      </c>
      <c r="B141" s="21" t="s">
        <v>431</v>
      </c>
      <c r="C141" s="22" t="s">
        <v>215</v>
      </c>
      <c r="D141" s="24">
        <v>1</v>
      </c>
      <c r="E141" s="24">
        <v>16</v>
      </c>
      <c r="F141" s="24" t="s">
        <v>3144</v>
      </c>
      <c r="G141" s="9" t="str">
        <f>VLOOKUP(Concelhos_NUTS_PO_Eixo!F142,'NUTS III'!$A$2:$B$27,2,FALSE)</f>
        <v>Alto Alentejo</v>
      </c>
      <c r="H141" t="s">
        <v>75</v>
      </c>
      <c r="I141" t="s">
        <v>383</v>
      </c>
      <c r="J141" t="s">
        <v>3181</v>
      </c>
      <c r="K141" t="s">
        <v>3191</v>
      </c>
      <c r="L141" t="s">
        <v>3191</v>
      </c>
      <c r="M141" t="s">
        <v>3188</v>
      </c>
    </row>
    <row r="142" spans="1:13">
      <c r="A142" s="26" t="s">
        <v>433</v>
      </c>
      <c r="B142" s="21" t="s">
        <v>431</v>
      </c>
      <c r="C142" s="22" t="s">
        <v>216</v>
      </c>
      <c r="D142" s="24">
        <v>1</v>
      </c>
      <c r="E142" s="24">
        <v>18</v>
      </c>
      <c r="F142" s="24">
        <v>186</v>
      </c>
      <c r="G142" s="9" t="str">
        <f>VLOOKUP(Concelhos_NUTS_PO_Eixo!F174,'NUTS III'!$A$2:$B$27,2,FALSE)</f>
        <v>Oeste</v>
      </c>
      <c r="H142" t="s">
        <v>77</v>
      </c>
      <c r="I142" t="s">
        <v>383</v>
      </c>
      <c r="J142" t="s">
        <v>3182</v>
      </c>
      <c r="K142" t="s">
        <v>3194</v>
      </c>
      <c r="L142" s="33" t="s">
        <v>3195</v>
      </c>
      <c r="M142" t="s">
        <v>3188</v>
      </c>
    </row>
    <row r="143" spans="1:13">
      <c r="A143" s="26" t="s">
        <v>434</v>
      </c>
      <c r="B143" s="21" t="s">
        <v>429</v>
      </c>
      <c r="C143" s="22" t="s">
        <v>217</v>
      </c>
      <c r="D143" s="24">
        <v>1</v>
      </c>
      <c r="E143" s="24">
        <v>11</v>
      </c>
      <c r="F143" s="24" t="s">
        <v>3134</v>
      </c>
      <c r="G143" s="9" t="str">
        <f>VLOOKUP(Concelhos_NUTS_PO_Eixo!F187,'NUTS III'!$A$2:$B$27,2,FALSE)</f>
        <v>Tâmega e Sousa</v>
      </c>
      <c r="H143" t="s">
        <v>74</v>
      </c>
      <c r="I143" t="s">
        <v>383</v>
      </c>
      <c r="J143" t="s">
        <v>3181</v>
      </c>
      <c r="K143" t="s">
        <v>3189</v>
      </c>
      <c r="L143" t="s">
        <v>3189</v>
      </c>
      <c r="M143" t="s">
        <v>3188</v>
      </c>
    </row>
    <row r="144" spans="1:13">
      <c r="A144" s="26" t="s">
        <v>423</v>
      </c>
      <c r="B144" s="21" t="s">
        <v>432</v>
      </c>
      <c r="C144" s="22" t="s">
        <v>218</v>
      </c>
      <c r="D144" s="24">
        <v>1</v>
      </c>
      <c r="E144" s="24">
        <v>16</v>
      </c>
      <c r="F144" s="24" t="s">
        <v>3136</v>
      </c>
      <c r="G144" s="9" t="str">
        <f>VLOOKUP(Concelhos_NUTS_PO_Eixo!F12,'NUTS III'!$A$2:$B$27,2,FALSE)</f>
        <v>Algarve</v>
      </c>
      <c r="H144" t="s">
        <v>75</v>
      </c>
      <c r="I144" t="s">
        <v>383</v>
      </c>
      <c r="J144" t="s">
        <v>3182</v>
      </c>
      <c r="K144" t="s">
        <v>3190</v>
      </c>
      <c r="L144" s="32" t="s">
        <v>3187</v>
      </c>
      <c r="M144" t="s">
        <v>3188</v>
      </c>
    </row>
    <row r="145" spans="1:13">
      <c r="A145" s="26" t="s">
        <v>430</v>
      </c>
      <c r="B145" s="21" t="s">
        <v>430</v>
      </c>
      <c r="C145" s="22" t="s">
        <v>219</v>
      </c>
      <c r="D145" s="24">
        <v>1</v>
      </c>
      <c r="E145" s="24">
        <v>16</v>
      </c>
      <c r="F145" s="24" t="s">
        <v>3139</v>
      </c>
      <c r="G145" s="9" t="str">
        <f>VLOOKUP(Concelhos_NUTS_PO_Eixo!F127,'NUTS III'!$A$2:$B$27,2,FALSE)</f>
        <v>Algarve</v>
      </c>
      <c r="H145" t="s">
        <v>75</v>
      </c>
      <c r="I145" t="s">
        <v>383</v>
      </c>
      <c r="J145" t="s">
        <v>3182</v>
      </c>
      <c r="K145" t="s">
        <v>3190</v>
      </c>
      <c r="L145" s="32" t="s">
        <v>3187</v>
      </c>
      <c r="M145" t="s">
        <v>3188</v>
      </c>
    </row>
    <row r="146" spans="1:13">
      <c r="A146" s="26" t="s">
        <v>437</v>
      </c>
      <c r="B146" s="21" t="s">
        <v>425</v>
      </c>
      <c r="C146" s="22" t="s">
        <v>220</v>
      </c>
      <c r="D146" s="24">
        <v>1</v>
      </c>
      <c r="E146" s="24">
        <v>11</v>
      </c>
      <c r="F146" s="24">
        <v>111</v>
      </c>
      <c r="G146" s="9" t="str">
        <f>VLOOKUP(Concelhos_NUTS_PO_Eixo!F234,'NUTS III'!$A$2:$B$27,2,FALSE)</f>
        <v>Douro</v>
      </c>
      <c r="H146" t="s">
        <v>74</v>
      </c>
      <c r="I146" t="s">
        <v>383</v>
      </c>
      <c r="J146" t="s">
        <v>3182</v>
      </c>
      <c r="K146" t="s">
        <v>3186</v>
      </c>
      <c r="L146" s="32" t="s">
        <v>3187</v>
      </c>
      <c r="M146" t="s">
        <v>3188</v>
      </c>
    </row>
    <row r="147" spans="1:13">
      <c r="A147" s="26" t="s">
        <v>424</v>
      </c>
      <c r="B147" s="21" t="s">
        <v>430</v>
      </c>
      <c r="C147" s="22" t="s">
        <v>221</v>
      </c>
      <c r="D147" s="24">
        <v>1</v>
      </c>
      <c r="E147" s="24">
        <v>18</v>
      </c>
      <c r="F147" s="24">
        <v>184</v>
      </c>
      <c r="G147" s="9" t="str">
        <f>VLOOKUP(Concelhos_NUTS_PO_Eixo!F29,'NUTS III'!$A$2:$B$27,2,FALSE)</f>
        <v>Região de Aveiro</v>
      </c>
      <c r="H147" t="s">
        <v>77</v>
      </c>
      <c r="I147" t="s">
        <v>383</v>
      </c>
      <c r="J147" t="s">
        <v>3182</v>
      </c>
      <c r="K147" t="s">
        <v>3194</v>
      </c>
      <c r="L147" s="33" t="s">
        <v>3195</v>
      </c>
      <c r="M147" t="s">
        <v>3188</v>
      </c>
    </row>
    <row r="148" spans="1:13">
      <c r="A148" s="26" t="s">
        <v>438</v>
      </c>
      <c r="B148" s="21" t="s">
        <v>533</v>
      </c>
      <c r="C148" s="22" t="s">
        <v>222</v>
      </c>
      <c r="D148" s="24">
        <v>1</v>
      </c>
      <c r="E148" s="24">
        <v>11</v>
      </c>
      <c r="F148" s="24" t="s">
        <v>3138</v>
      </c>
      <c r="G148" s="9" t="str">
        <f>VLOOKUP(Concelhos_NUTS_PO_Eixo!F245,'NUTS III'!$A$2:$B$27,2,FALSE)</f>
        <v>Médio Tejo</v>
      </c>
      <c r="H148" t="s">
        <v>74</v>
      </c>
      <c r="I148" t="s">
        <v>383</v>
      </c>
      <c r="J148" t="s">
        <v>3182</v>
      </c>
      <c r="K148" t="s">
        <v>3186</v>
      </c>
      <c r="L148" s="32" t="s">
        <v>3187</v>
      </c>
      <c r="M148" t="s">
        <v>3188</v>
      </c>
    </row>
    <row r="149" spans="1:13">
      <c r="A149" s="26" t="s">
        <v>427</v>
      </c>
      <c r="B149" s="21" t="s">
        <v>429</v>
      </c>
      <c r="C149" s="22" t="s">
        <v>223</v>
      </c>
      <c r="D149" s="24">
        <v>1</v>
      </c>
      <c r="E149" s="24">
        <v>16</v>
      </c>
      <c r="F149" s="24" t="s">
        <v>3136</v>
      </c>
      <c r="G149" s="9" t="str">
        <f>VLOOKUP(Concelhos_NUTS_PO_Eixo!F79,'NUTS III'!$A$2:$B$27,2,FALSE)</f>
        <v>Tâmega e Sousa</v>
      </c>
      <c r="H149" t="s">
        <v>75</v>
      </c>
      <c r="I149" t="s">
        <v>383</v>
      </c>
      <c r="J149" t="s">
        <v>3182</v>
      </c>
      <c r="K149" t="s">
        <v>3190</v>
      </c>
      <c r="L149" s="32" t="s">
        <v>3187</v>
      </c>
      <c r="M149" t="s">
        <v>3188</v>
      </c>
    </row>
    <row r="150" spans="1:13">
      <c r="A150" s="26" t="s">
        <v>427</v>
      </c>
      <c r="B150" s="21" t="s">
        <v>430</v>
      </c>
      <c r="C150" s="22" t="s">
        <v>224</v>
      </c>
      <c r="D150" s="24">
        <v>1</v>
      </c>
      <c r="E150" s="24">
        <v>16</v>
      </c>
      <c r="F150" s="24" t="s">
        <v>3136</v>
      </c>
      <c r="G150" s="9" t="str">
        <f>VLOOKUP(Concelhos_NUTS_PO_Eixo!F80,'NUTS III'!$A$2:$B$27,2,FALSE)</f>
        <v>Região de Coimbra</v>
      </c>
      <c r="H150" t="s">
        <v>75</v>
      </c>
      <c r="I150" t="s">
        <v>383</v>
      </c>
      <c r="J150" t="s">
        <v>3182</v>
      </c>
      <c r="K150" t="s">
        <v>3190</v>
      </c>
      <c r="L150" s="32" t="s">
        <v>3187</v>
      </c>
      <c r="M150" t="s">
        <v>3188</v>
      </c>
    </row>
    <row r="151" spans="1:13">
      <c r="A151" s="26" t="s">
        <v>533</v>
      </c>
      <c r="B151" s="21" t="s">
        <v>427</v>
      </c>
      <c r="C151" s="22" t="s">
        <v>225</v>
      </c>
      <c r="D151" s="24">
        <v>1</v>
      </c>
      <c r="E151" s="24">
        <v>11</v>
      </c>
      <c r="F151" s="24" t="s">
        <v>3137</v>
      </c>
      <c r="G151" s="9" t="str">
        <f>VLOOKUP(Concelhos_NUTS_PO_Eixo!F54,'NUTS III'!$A$2:$B$27,2,FALSE)</f>
        <v>Terras de Trás-os-Montes</v>
      </c>
      <c r="H151" t="s">
        <v>74</v>
      </c>
      <c r="I151" t="s">
        <v>383</v>
      </c>
      <c r="J151" t="s">
        <v>3182</v>
      </c>
      <c r="K151" t="s">
        <v>3186</v>
      </c>
      <c r="L151" s="32" t="s">
        <v>3187</v>
      </c>
      <c r="M151" t="s">
        <v>3188</v>
      </c>
    </row>
    <row r="152" spans="1:13">
      <c r="A152" s="26" t="s">
        <v>533</v>
      </c>
      <c r="B152" s="21" t="s">
        <v>428</v>
      </c>
      <c r="C152" s="22" t="s">
        <v>226</v>
      </c>
      <c r="D152" s="24">
        <v>1</v>
      </c>
      <c r="E152" s="24">
        <v>11</v>
      </c>
      <c r="F152" s="24" t="s">
        <v>3137</v>
      </c>
      <c r="G152" s="9" t="str">
        <f>VLOOKUP(Concelhos_NUTS_PO_Eixo!F55,'NUTS III'!$A$2:$B$27,2,FALSE)</f>
        <v>Ave</v>
      </c>
      <c r="H152" t="s">
        <v>74</v>
      </c>
      <c r="I152" t="s">
        <v>383</v>
      </c>
      <c r="J152" t="s">
        <v>3181</v>
      </c>
      <c r="K152" t="s">
        <v>3189</v>
      </c>
      <c r="L152" t="s">
        <v>3189</v>
      </c>
      <c r="M152" t="s">
        <v>3188</v>
      </c>
    </row>
    <row r="153" spans="1:13">
      <c r="A153" s="26" t="s">
        <v>533</v>
      </c>
      <c r="B153" s="21" t="s">
        <v>429</v>
      </c>
      <c r="C153" s="22" t="s">
        <v>227</v>
      </c>
      <c r="D153" s="24">
        <v>1</v>
      </c>
      <c r="E153" s="24">
        <v>11</v>
      </c>
      <c r="F153" s="24" t="s">
        <v>3137</v>
      </c>
      <c r="G153" s="9" t="str">
        <f>VLOOKUP(Concelhos_NUTS_PO_Eixo!F56,'NUTS III'!$A$2:$B$27,2,FALSE)</f>
        <v>Oeste</v>
      </c>
      <c r="H153" t="s">
        <v>74</v>
      </c>
      <c r="I153" t="s">
        <v>383</v>
      </c>
      <c r="J153" t="s">
        <v>3182</v>
      </c>
      <c r="K153" t="s">
        <v>3186</v>
      </c>
      <c r="L153" s="32" t="s">
        <v>3187</v>
      </c>
      <c r="M153" t="s">
        <v>3188</v>
      </c>
    </row>
    <row r="154" spans="1:13">
      <c r="A154" s="26" t="s">
        <v>439</v>
      </c>
      <c r="B154" s="21" t="s">
        <v>428</v>
      </c>
      <c r="C154" s="22" t="s">
        <v>228</v>
      </c>
      <c r="D154" s="24">
        <v>1</v>
      </c>
      <c r="E154" s="24">
        <v>11</v>
      </c>
      <c r="F154" s="24" t="s">
        <v>3138</v>
      </c>
      <c r="G154" s="9" t="str">
        <f>VLOOKUP(Concelhos_NUTS_PO_Eixo!F262,'NUTS III'!$A$2:$B$27,2,FALSE)</f>
        <v>Douro</v>
      </c>
      <c r="H154" t="s">
        <v>74</v>
      </c>
      <c r="I154" t="s">
        <v>383</v>
      </c>
      <c r="J154" t="s">
        <v>3182</v>
      </c>
      <c r="K154" t="s">
        <v>3186</v>
      </c>
      <c r="L154" s="32" t="s">
        <v>3187</v>
      </c>
      <c r="M154" t="s">
        <v>3188</v>
      </c>
    </row>
    <row r="155" spans="1:13">
      <c r="A155" s="26" t="s">
        <v>436</v>
      </c>
      <c r="B155" s="21" t="s">
        <v>427</v>
      </c>
      <c r="C155" s="22" t="s">
        <v>229</v>
      </c>
      <c r="D155" s="24">
        <v>1</v>
      </c>
      <c r="E155" s="24">
        <v>17</v>
      </c>
      <c r="F155" s="24">
        <v>170</v>
      </c>
      <c r="G155" s="9" t="str">
        <f>VLOOKUP(Concelhos_NUTS_PO_Eixo!F224,'NUTS III'!$A$2:$B$27,2,FALSE)</f>
        <v>Região Autónoma dos Açores</v>
      </c>
      <c r="H155" t="s">
        <v>76</v>
      </c>
      <c r="I155" t="s">
        <v>383</v>
      </c>
      <c r="J155" t="s">
        <v>3181</v>
      </c>
      <c r="K155" t="s">
        <v>3192</v>
      </c>
      <c r="L155" t="s">
        <v>3192</v>
      </c>
      <c r="M155" t="s">
        <v>3188</v>
      </c>
    </row>
    <row r="156" spans="1:13">
      <c r="A156" s="26" t="s">
        <v>437</v>
      </c>
      <c r="B156" s="21" t="s">
        <v>533</v>
      </c>
      <c r="C156" s="22" t="s">
        <v>230</v>
      </c>
      <c r="D156" s="24">
        <v>1</v>
      </c>
      <c r="E156" s="24">
        <v>11</v>
      </c>
      <c r="F156" s="24">
        <v>111</v>
      </c>
      <c r="G156" s="9" t="str">
        <f>VLOOKUP(Concelhos_NUTS_PO_Eixo!F235,'NUTS III'!$A$2:$B$27,2,FALSE)</f>
        <v xml:space="preserve">Região Autónoma da Madeira </v>
      </c>
      <c r="H156" t="s">
        <v>74</v>
      </c>
      <c r="I156" t="s">
        <v>383</v>
      </c>
      <c r="J156" t="s">
        <v>3182</v>
      </c>
      <c r="K156" t="s">
        <v>3186</v>
      </c>
      <c r="L156" s="32" t="s">
        <v>3187</v>
      </c>
      <c r="M156" t="s">
        <v>3188</v>
      </c>
    </row>
    <row r="157" spans="1:13">
      <c r="A157" s="26" t="s">
        <v>429</v>
      </c>
      <c r="B157" s="21" t="s">
        <v>430</v>
      </c>
      <c r="C157" s="22" t="s">
        <v>231</v>
      </c>
      <c r="D157" s="24">
        <v>1</v>
      </c>
      <c r="E157" s="24">
        <v>15</v>
      </c>
      <c r="F157" s="24">
        <v>150</v>
      </c>
      <c r="G157" s="9" t="str">
        <f>VLOOKUP(Concelhos_NUTS_PO_Eixo!F111,'NUTS III'!$A$2:$B$27,2,FALSE)</f>
        <v>Área Metropolitana do Porto</v>
      </c>
      <c r="H157" t="s">
        <v>3178</v>
      </c>
      <c r="I157" t="s">
        <v>383</v>
      </c>
      <c r="J157" t="s">
        <v>3182</v>
      </c>
      <c r="K157" t="s">
        <v>3196</v>
      </c>
      <c r="L157" t="s">
        <v>3187</v>
      </c>
      <c r="M157" t="s">
        <v>3188</v>
      </c>
    </row>
    <row r="158" spans="1:13">
      <c r="A158" s="26" t="s">
        <v>438</v>
      </c>
      <c r="B158" s="21" t="s">
        <v>426</v>
      </c>
      <c r="C158" s="22" t="s">
        <v>232</v>
      </c>
      <c r="D158" s="24">
        <v>1</v>
      </c>
      <c r="E158" s="24">
        <v>11</v>
      </c>
      <c r="F158" s="24">
        <v>119</v>
      </c>
      <c r="G158" s="9" t="str">
        <f>VLOOKUP(Concelhos_NUTS_PO_Eixo!F246,'NUTS III'!$A$2:$B$27,2,FALSE)</f>
        <v>Viseu Dão Lafões</v>
      </c>
      <c r="H158" t="s">
        <v>74</v>
      </c>
      <c r="I158" t="s">
        <v>383</v>
      </c>
      <c r="J158" t="s">
        <v>3182</v>
      </c>
      <c r="K158" t="s">
        <v>3186</v>
      </c>
      <c r="L158" s="32" t="s">
        <v>3187</v>
      </c>
      <c r="M158" t="s">
        <v>3188</v>
      </c>
    </row>
    <row r="159" spans="1:13">
      <c r="A159" s="26" t="s">
        <v>433</v>
      </c>
      <c r="B159" s="21" t="s">
        <v>432</v>
      </c>
      <c r="C159" s="22" t="s">
        <v>233</v>
      </c>
      <c r="D159" s="24">
        <v>1</v>
      </c>
      <c r="E159" s="24">
        <v>18</v>
      </c>
      <c r="F159" s="24">
        <v>186</v>
      </c>
      <c r="G159" s="9" t="str">
        <f>VLOOKUP(Concelhos_NUTS_PO_Eixo!F175,'NUTS III'!$A$2:$B$27,2,FALSE)</f>
        <v>Alentejo Litoral</v>
      </c>
      <c r="H159" t="s">
        <v>77</v>
      </c>
      <c r="I159" t="s">
        <v>383</v>
      </c>
      <c r="J159" t="s">
        <v>3182</v>
      </c>
      <c r="K159" t="s">
        <v>3194</v>
      </c>
      <c r="L159" s="33" t="s">
        <v>3195</v>
      </c>
      <c r="M159" t="s">
        <v>3188</v>
      </c>
    </row>
    <row r="160" spans="1:13">
      <c r="A160" s="26" t="s">
        <v>438</v>
      </c>
      <c r="B160" s="21" t="s">
        <v>427</v>
      </c>
      <c r="C160" s="22" t="s">
        <v>234</v>
      </c>
      <c r="D160" s="24">
        <v>1</v>
      </c>
      <c r="E160" s="24">
        <v>11</v>
      </c>
      <c r="F160" s="24" t="s">
        <v>3145</v>
      </c>
      <c r="G160" s="9" t="str">
        <f>VLOOKUP(Concelhos_NUTS_PO_Eixo!F247,'NUTS III'!$A$2:$B$27,2,FALSE)</f>
        <v>Beiras e Serra da Estrela</v>
      </c>
      <c r="H160" t="s">
        <v>74</v>
      </c>
      <c r="I160" t="s">
        <v>383</v>
      </c>
      <c r="J160" t="s">
        <v>3182</v>
      </c>
      <c r="K160" t="s">
        <v>3186</v>
      </c>
      <c r="L160" s="32" t="s">
        <v>3187</v>
      </c>
      <c r="M160" t="s">
        <v>3188</v>
      </c>
    </row>
    <row r="161" spans="1:13">
      <c r="A161" s="26" t="s">
        <v>428</v>
      </c>
      <c r="B161" s="21" t="s">
        <v>427</v>
      </c>
      <c r="C161" s="22" t="s">
        <v>235</v>
      </c>
      <c r="D161" s="24">
        <v>1</v>
      </c>
      <c r="E161" s="24">
        <v>18</v>
      </c>
      <c r="F161" s="24">
        <v>187</v>
      </c>
      <c r="G161" s="9" t="str">
        <f>VLOOKUP(Concelhos_NUTS_PO_Eixo!F94,'NUTS III'!$A$2:$B$27,2,FALSE)</f>
        <v>Alentejo Central</v>
      </c>
      <c r="H161" t="s">
        <v>77</v>
      </c>
      <c r="I161" t="s">
        <v>383</v>
      </c>
      <c r="J161" t="s">
        <v>3181</v>
      </c>
      <c r="K161" t="s">
        <v>3193</v>
      </c>
      <c r="L161" t="s">
        <v>3193</v>
      </c>
      <c r="M161" t="s">
        <v>3188</v>
      </c>
    </row>
    <row r="162" spans="1:13">
      <c r="A162" s="26" t="s">
        <v>427</v>
      </c>
      <c r="B162" s="21" t="s">
        <v>431</v>
      </c>
      <c r="C162" s="22" t="s">
        <v>236</v>
      </c>
      <c r="D162" s="24">
        <v>1</v>
      </c>
      <c r="E162" s="24">
        <v>16</v>
      </c>
      <c r="F162" s="24" t="s">
        <v>3136</v>
      </c>
      <c r="G162" s="9" t="str">
        <f>VLOOKUP(Concelhos_NUTS_PO_Eixo!F81,'NUTS III'!$A$2:$B$27,2,FALSE)</f>
        <v>Região de Coimbra</v>
      </c>
      <c r="H162" t="s">
        <v>75</v>
      </c>
      <c r="I162" t="s">
        <v>383</v>
      </c>
      <c r="J162" t="s">
        <v>3182</v>
      </c>
      <c r="K162" t="s">
        <v>3190</v>
      </c>
      <c r="L162" s="32" t="s">
        <v>3187</v>
      </c>
      <c r="M162" t="s">
        <v>3188</v>
      </c>
    </row>
    <row r="163" spans="1:13">
      <c r="A163" s="26" t="s">
        <v>436</v>
      </c>
      <c r="B163" s="21" t="s">
        <v>428</v>
      </c>
      <c r="C163" s="22" t="s">
        <v>237</v>
      </c>
      <c r="D163" s="24">
        <v>1</v>
      </c>
      <c r="E163" s="24">
        <v>17</v>
      </c>
      <c r="F163" s="24">
        <v>170</v>
      </c>
      <c r="G163" s="9" t="str">
        <f>VLOOKUP(Concelhos_NUTS_PO_Eixo!F225,'NUTS III'!$A$2:$B$27,2,FALSE)</f>
        <v>Lezíria do Tejo</v>
      </c>
      <c r="H163" t="s">
        <v>76</v>
      </c>
      <c r="I163" t="s">
        <v>383</v>
      </c>
      <c r="J163" t="s">
        <v>3181</v>
      </c>
      <c r="K163" t="s">
        <v>3192</v>
      </c>
      <c r="L163" t="s">
        <v>3192</v>
      </c>
      <c r="M163" t="s">
        <v>3188</v>
      </c>
    </row>
    <row r="164" spans="1:13">
      <c r="A164" s="26" t="s">
        <v>428</v>
      </c>
      <c r="B164" s="21" t="s">
        <v>428</v>
      </c>
      <c r="C164" s="22" t="s">
        <v>238</v>
      </c>
      <c r="D164" s="24">
        <v>1</v>
      </c>
      <c r="E164" s="24">
        <v>18</v>
      </c>
      <c r="F164" s="24">
        <v>187</v>
      </c>
      <c r="G164" s="9" t="str">
        <f>VLOOKUP(Concelhos_NUTS_PO_Eixo!F95,'NUTS III'!$A$2:$B$27,2,FALSE)</f>
        <v>Ave</v>
      </c>
      <c r="H164" t="s">
        <v>77</v>
      </c>
      <c r="I164" t="s">
        <v>383</v>
      </c>
      <c r="J164" t="s">
        <v>3182</v>
      </c>
      <c r="K164" t="s">
        <v>3194</v>
      </c>
      <c r="L164" s="33" t="s">
        <v>3195</v>
      </c>
      <c r="M164" t="s">
        <v>3188</v>
      </c>
    </row>
    <row r="165" spans="1:13">
      <c r="A165" s="26" t="s">
        <v>439</v>
      </c>
      <c r="B165" s="21" t="s">
        <v>429</v>
      </c>
      <c r="C165" s="22" t="s">
        <v>239</v>
      </c>
      <c r="D165" s="24">
        <v>1</v>
      </c>
      <c r="E165" s="24">
        <v>16</v>
      </c>
      <c r="F165" s="24" t="s">
        <v>3136</v>
      </c>
      <c r="G165" s="9" t="str">
        <f>VLOOKUP(Concelhos_NUTS_PO_Eixo!F263,'NUTS III'!$A$2:$B$27,2,FALSE)</f>
        <v>Douro</v>
      </c>
      <c r="H165" t="s">
        <v>75</v>
      </c>
      <c r="I165" t="s">
        <v>383</v>
      </c>
      <c r="J165" t="s">
        <v>3182</v>
      </c>
      <c r="K165" t="s">
        <v>3190</v>
      </c>
      <c r="L165" s="32" t="s">
        <v>3187</v>
      </c>
      <c r="M165" t="s">
        <v>3188</v>
      </c>
    </row>
    <row r="166" spans="1:13">
      <c r="A166" s="26" t="s">
        <v>424</v>
      </c>
      <c r="B166" s="21" t="s">
        <v>431</v>
      </c>
      <c r="C166" s="22" t="s">
        <v>240</v>
      </c>
      <c r="D166" s="24">
        <v>1</v>
      </c>
      <c r="E166" s="24">
        <v>18</v>
      </c>
      <c r="F166" s="24">
        <v>184</v>
      </c>
      <c r="G166" s="9" t="str">
        <f>VLOOKUP(Concelhos_NUTS_PO_Eixo!F30,'NUTS III'!$A$2:$B$27,2,FALSE)</f>
        <v>Região Autónoma dos Açores</v>
      </c>
      <c r="H166" t="s">
        <v>77</v>
      </c>
      <c r="I166" t="s">
        <v>383</v>
      </c>
      <c r="J166" t="s">
        <v>3181</v>
      </c>
      <c r="K166" t="s">
        <v>3193</v>
      </c>
      <c r="L166" t="s">
        <v>3193</v>
      </c>
      <c r="M166" t="s">
        <v>3188</v>
      </c>
    </row>
    <row r="167" spans="1:13">
      <c r="A167" s="26" t="s">
        <v>428</v>
      </c>
      <c r="B167" s="21" t="s">
        <v>429</v>
      </c>
      <c r="C167" s="22" t="s">
        <v>241</v>
      </c>
      <c r="D167" s="24">
        <v>1</v>
      </c>
      <c r="E167" s="24">
        <v>18</v>
      </c>
      <c r="F167" s="24">
        <v>187</v>
      </c>
      <c r="G167" s="9" t="str">
        <f>VLOOKUP(Concelhos_NUTS_PO_Eixo!F96,'NUTS III'!$A$2:$B$27,2,FALSE)</f>
        <v>Algarve</v>
      </c>
      <c r="H167" t="s">
        <v>77</v>
      </c>
      <c r="I167" t="s">
        <v>383</v>
      </c>
      <c r="J167" t="s">
        <v>3182</v>
      </c>
      <c r="K167" t="s">
        <v>3194</v>
      </c>
      <c r="L167" s="33" t="s">
        <v>3195</v>
      </c>
      <c r="M167" t="s">
        <v>3188</v>
      </c>
    </row>
    <row r="168" spans="1:13">
      <c r="A168" s="26" t="s">
        <v>438</v>
      </c>
      <c r="B168" s="21" t="s">
        <v>428</v>
      </c>
      <c r="C168" s="22" t="s">
        <v>242</v>
      </c>
      <c r="D168" s="24">
        <v>1</v>
      </c>
      <c r="E168" s="24">
        <v>11</v>
      </c>
      <c r="F168" s="24" t="s">
        <v>3138</v>
      </c>
      <c r="G168" s="9" t="str">
        <f>VLOOKUP(Concelhos_NUTS_PO_Eixo!F248,'NUTS III'!$A$2:$B$27,2,FALSE)</f>
        <v>Área Metropolitana de Lisboa</v>
      </c>
      <c r="H168" t="s">
        <v>74</v>
      </c>
      <c r="I168" t="s">
        <v>383</v>
      </c>
      <c r="J168" t="s">
        <v>3182</v>
      </c>
      <c r="K168" t="s">
        <v>3186</v>
      </c>
      <c r="L168" s="32" t="s">
        <v>3187</v>
      </c>
      <c r="M168" t="s">
        <v>3188</v>
      </c>
    </row>
    <row r="169" spans="1:13">
      <c r="A169" s="26" t="s">
        <v>423</v>
      </c>
      <c r="B169" s="21" t="s">
        <v>433</v>
      </c>
      <c r="C169" s="22" t="s">
        <v>243</v>
      </c>
      <c r="D169" s="24">
        <v>1</v>
      </c>
      <c r="E169" s="24">
        <v>16</v>
      </c>
      <c r="F169" s="24" t="s">
        <v>3133</v>
      </c>
      <c r="G169" s="9" t="str">
        <f>VLOOKUP(Concelhos_NUTS_PO_Eixo!F13,'NUTS III'!$A$2:$B$27,2,FALSE)</f>
        <v>Oeste</v>
      </c>
      <c r="H169" t="s">
        <v>75</v>
      </c>
      <c r="I169" t="s">
        <v>383</v>
      </c>
      <c r="J169" t="s">
        <v>3182</v>
      </c>
      <c r="K169" t="s">
        <v>3190</v>
      </c>
      <c r="L169" s="32" t="s">
        <v>3187</v>
      </c>
      <c r="M169" t="s">
        <v>3188</v>
      </c>
    </row>
    <row r="170" spans="1:13">
      <c r="A170" s="26" t="s">
        <v>431</v>
      </c>
      <c r="B170" s="21" t="s">
        <v>432</v>
      </c>
      <c r="C170" s="22" t="s">
        <v>244</v>
      </c>
      <c r="D170" s="24">
        <v>1</v>
      </c>
      <c r="E170" s="24">
        <v>16</v>
      </c>
      <c r="F170" s="24" t="s">
        <v>3143</v>
      </c>
      <c r="G170" s="9" t="str">
        <f>VLOOKUP(Concelhos_NUTS_PO_Eixo!F143,'NUTS III'!$A$2:$B$27,2,FALSE)</f>
        <v>Área Metropolitana do Porto</v>
      </c>
      <c r="H170" t="s">
        <v>75</v>
      </c>
      <c r="I170" t="s">
        <v>383</v>
      </c>
      <c r="J170" t="s">
        <v>3181</v>
      </c>
      <c r="K170" t="s">
        <v>3191</v>
      </c>
      <c r="L170" t="s">
        <v>3191</v>
      </c>
      <c r="M170" t="s">
        <v>3188</v>
      </c>
    </row>
    <row r="171" spans="1:13">
      <c r="A171" s="26" t="s">
        <v>439</v>
      </c>
      <c r="B171" s="21" t="s">
        <v>430</v>
      </c>
      <c r="C171" s="22" t="s">
        <v>245</v>
      </c>
      <c r="D171" s="24">
        <v>1</v>
      </c>
      <c r="E171" s="24">
        <v>16</v>
      </c>
      <c r="F171" s="24" t="s">
        <v>3142</v>
      </c>
      <c r="G171" s="9" t="str">
        <f>VLOOKUP(Concelhos_NUTS_PO_Eixo!F264,'NUTS III'!$A$2:$B$27,2,FALSE)</f>
        <v>Algarve</v>
      </c>
      <c r="H171" t="s">
        <v>75</v>
      </c>
      <c r="I171" t="s">
        <v>383</v>
      </c>
      <c r="J171" t="s">
        <v>3182</v>
      </c>
      <c r="K171" t="s">
        <v>3190</v>
      </c>
      <c r="L171" s="32" t="s">
        <v>3187</v>
      </c>
      <c r="M171" t="s">
        <v>3188</v>
      </c>
    </row>
    <row r="172" spans="1:13">
      <c r="A172" s="26" t="s">
        <v>433</v>
      </c>
      <c r="B172" s="21" t="s">
        <v>433</v>
      </c>
      <c r="C172" s="22" t="s">
        <v>246</v>
      </c>
      <c r="D172" s="24">
        <v>1</v>
      </c>
      <c r="E172" s="24">
        <v>18</v>
      </c>
      <c r="F172" s="24">
        <v>186</v>
      </c>
      <c r="G172" s="9" t="str">
        <f>VLOOKUP(Concelhos_NUTS_PO_Eixo!F176,'NUTS III'!$A$2:$B$27,2,FALSE)</f>
        <v>Área Metropolitana de Lisboa</v>
      </c>
      <c r="H172" t="s">
        <v>77</v>
      </c>
      <c r="I172" t="s">
        <v>383</v>
      </c>
      <c r="J172" t="s">
        <v>3181</v>
      </c>
      <c r="K172" t="s">
        <v>3193</v>
      </c>
      <c r="L172" t="s">
        <v>3193</v>
      </c>
      <c r="M172" t="s">
        <v>3188</v>
      </c>
    </row>
    <row r="173" spans="1:13">
      <c r="A173" s="26" t="s">
        <v>461</v>
      </c>
      <c r="B173" s="21" t="s">
        <v>424</v>
      </c>
      <c r="C173" s="22" t="s">
        <v>247</v>
      </c>
      <c r="D173" s="24">
        <v>2</v>
      </c>
      <c r="E173" s="24">
        <v>20</v>
      </c>
      <c r="F173" s="24">
        <v>200</v>
      </c>
      <c r="G173" s="9" t="str">
        <f>VLOOKUP(Concelhos_NUTS_PO_Eixo!F293,'NUTS III'!$A$2:$B$27,2,FALSE)</f>
        <v>Alto Minho</v>
      </c>
      <c r="H173" t="s">
        <v>79</v>
      </c>
      <c r="I173" t="s">
        <v>79</v>
      </c>
      <c r="J173" t="s">
        <v>3182</v>
      </c>
      <c r="K173" t="s">
        <v>3198</v>
      </c>
      <c r="L173" t="s">
        <v>3187</v>
      </c>
      <c r="M173" t="s">
        <v>3197</v>
      </c>
    </row>
    <row r="174" spans="1:13">
      <c r="A174" s="26" t="s">
        <v>431</v>
      </c>
      <c r="B174" s="21" t="s">
        <v>433</v>
      </c>
      <c r="C174" s="22" t="s">
        <v>248</v>
      </c>
      <c r="D174" s="24">
        <v>1</v>
      </c>
      <c r="E174" s="24">
        <v>16</v>
      </c>
      <c r="F174" s="24" t="s">
        <v>3143</v>
      </c>
      <c r="G174" s="9" t="str">
        <f>VLOOKUP(Concelhos_NUTS_PO_Eixo!F144,'NUTS III'!$A$2:$B$27,2,FALSE)</f>
        <v>Região de Coimbra</v>
      </c>
      <c r="H174" t="s">
        <v>75</v>
      </c>
      <c r="I174" t="s">
        <v>383</v>
      </c>
      <c r="J174" t="s">
        <v>3181</v>
      </c>
      <c r="K174" t="s">
        <v>3191</v>
      </c>
      <c r="L174" t="s">
        <v>3191</v>
      </c>
      <c r="M174" t="s">
        <v>3188</v>
      </c>
    </row>
    <row r="175" spans="1:13">
      <c r="A175" s="26" t="s">
        <v>424</v>
      </c>
      <c r="B175" s="21" t="s">
        <v>432</v>
      </c>
      <c r="C175" s="22" t="s">
        <v>249</v>
      </c>
      <c r="D175" s="24">
        <v>1</v>
      </c>
      <c r="E175" s="24">
        <v>18</v>
      </c>
      <c r="F175" s="24">
        <v>181</v>
      </c>
      <c r="G175" s="9" t="str">
        <f>VLOOKUP(Concelhos_NUTS_PO_Eixo!F31,'NUTS III'!$A$2:$B$27,2,FALSE)</f>
        <v>Região de Leiria</v>
      </c>
      <c r="H175" t="s">
        <v>77</v>
      </c>
      <c r="I175" t="s">
        <v>383</v>
      </c>
      <c r="J175" t="s">
        <v>3181</v>
      </c>
      <c r="K175" t="s">
        <v>3193</v>
      </c>
      <c r="L175" t="s">
        <v>3193</v>
      </c>
      <c r="M175" t="s">
        <v>3188</v>
      </c>
    </row>
    <row r="176" spans="1:13">
      <c r="A176" s="26" t="s">
        <v>432</v>
      </c>
      <c r="B176" s="21" t="s">
        <v>437</v>
      </c>
      <c r="C176" s="22" t="s">
        <v>250</v>
      </c>
      <c r="D176" s="24">
        <v>1</v>
      </c>
      <c r="E176" s="24">
        <v>17</v>
      </c>
      <c r="F176" s="24">
        <v>170</v>
      </c>
      <c r="G176" s="9" t="str">
        <f>VLOOKUP(Concelhos_NUTS_PO_Eixo!F164,'NUTS III'!$A$2:$B$27,2,FALSE)</f>
        <v>Alentejo Central</v>
      </c>
      <c r="H176" t="s">
        <v>76</v>
      </c>
      <c r="I176" t="s">
        <v>383</v>
      </c>
      <c r="J176" t="s">
        <v>3181</v>
      </c>
      <c r="K176" t="s">
        <v>3192</v>
      </c>
      <c r="L176" t="s">
        <v>3192</v>
      </c>
      <c r="M176" t="s">
        <v>3188</v>
      </c>
    </row>
    <row r="177" spans="1:13">
      <c r="A177" s="26" t="s">
        <v>432</v>
      </c>
      <c r="B177" s="21" t="s">
        <v>431</v>
      </c>
      <c r="C177" s="22" t="s">
        <v>251</v>
      </c>
      <c r="D177" s="24">
        <v>1</v>
      </c>
      <c r="E177" s="24">
        <v>17</v>
      </c>
      <c r="F177" s="24">
        <v>170</v>
      </c>
      <c r="G177" s="9" t="str">
        <f>VLOOKUP(Concelhos_NUTS_PO_Eixo!F158,'NUTS III'!$A$2:$B$27,2,FALSE)</f>
        <v>Ave</v>
      </c>
      <c r="H177" t="s">
        <v>76</v>
      </c>
      <c r="I177" t="s">
        <v>383</v>
      </c>
      <c r="J177" t="s">
        <v>3181</v>
      </c>
      <c r="K177" t="s">
        <v>3192</v>
      </c>
      <c r="L177" t="s">
        <v>3192</v>
      </c>
      <c r="M177" t="s">
        <v>3188</v>
      </c>
    </row>
    <row r="178" spans="1:13">
      <c r="A178" s="26" t="s">
        <v>426</v>
      </c>
      <c r="B178" s="21" t="s">
        <v>427</v>
      </c>
      <c r="C178" s="22" t="s">
        <v>252</v>
      </c>
      <c r="D178" s="24">
        <v>1</v>
      </c>
      <c r="E178" s="24">
        <v>16</v>
      </c>
      <c r="F178" s="24" t="s">
        <v>3140</v>
      </c>
      <c r="G178" s="9" t="str">
        <f>VLOOKUP(Concelhos_NUTS_PO_Eixo!F66,'NUTS III'!$A$2:$B$27,2,FALSE)</f>
        <v>Lezíria do Tejo</v>
      </c>
      <c r="H178" t="s">
        <v>75</v>
      </c>
      <c r="I178" t="s">
        <v>383</v>
      </c>
      <c r="J178" t="s">
        <v>3182</v>
      </c>
      <c r="K178" t="s">
        <v>3190</v>
      </c>
      <c r="L178" s="32" t="s">
        <v>3187</v>
      </c>
      <c r="M178" t="s">
        <v>3188</v>
      </c>
    </row>
    <row r="179" spans="1:13">
      <c r="A179" s="26" t="s">
        <v>429</v>
      </c>
      <c r="B179" s="21" t="s">
        <v>431</v>
      </c>
      <c r="C179" s="22" t="s">
        <v>253</v>
      </c>
      <c r="D179" s="24">
        <v>1</v>
      </c>
      <c r="E179" s="24">
        <v>15</v>
      </c>
      <c r="F179" s="24">
        <v>150</v>
      </c>
      <c r="G179" s="9" t="str">
        <f>VLOOKUP(Concelhos_NUTS_PO_Eixo!F112,'NUTS III'!$A$2:$B$27,2,FALSE)</f>
        <v>Beiras e Serra da Estrela</v>
      </c>
      <c r="H179" t="s">
        <v>3178</v>
      </c>
      <c r="I179" t="s">
        <v>383</v>
      </c>
      <c r="J179" t="s">
        <v>3182</v>
      </c>
      <c r="K179" t="s">
        <v>3196</v>
      </c>
      <c r="L179" t="s">
        <v>3187</v>
      </c>
      <c r="M179" t="s">
        <v>3188</v>
      </c>
    </row>
    <row r="180" spans="1:13">
      <c r="A180" s="26" t="s">
        <v>423</v>
      </c>
      <c r="B180" s="21" t="s">
        <v>434</v>
      </c>
      <c r="C180" s="22" t="s">
        <v>254</v>
      </c>
      <c r="D180" s="24">
        <v>1</v>
      </c>
      <c r="E180" s="24">
        <v>11</v>
      </c>
      <c r="F180" s="24" t="s">
        <v>3134</v>
      </c>
      <c r="G180" s="9" t="str">
        <f>VLOOKUP(Concelhos_NUTS_PO_Eixo!F14,'NUTS III'!$A$2:$B$27,2,FALSE)</f>
        <v>Terras de Trás-os-Montes</v>
      </c>
      <c r="H180" t="s">
        <v>74</v>
      </c>
      <c r="I180" t="s">
        <v>383</v>
      </c>
      <c r="J180" t="s">
        <v>3181</v>
      </c>
      <c r="K180" t="s">
        <v>3189</v>
      </c>
      <c r="L180" t="s">
        <v>3189</v>
      </c>
      <c r="M180" t="s">
        <v>3188</v>
      </c>
    </row>
    <row r="181" spans="1:13">
      <c r="A181" s="26" t="s">
        <v>439</v>
      </c>
      <c r="B181" s="21" t="s">
        <v>431</v>
      </c>
      <c r="C181" s="22" t="s">
        <v>255</v>
      </c>
      <c r="D181" s="24">
        <v>1</v>
      </c>
      <c r="E181" s="24">
        <v>16</v>
      </c>
      <c r="F181" s="24" t="s">
        <v>3142</v>
      </c>
      <c r="G181" s="9" t="str">
        <f>VLOOKUP(Concelhos_NUTS_PO_Eixo!F265,'NUTS III'!$A$2:$B$27,2,FALSE)</f>
        <v>Cávado</v>
      </c>
      <c r="H181" t="s">
        <v>75</v>
      </c>
      <c r="I181" t="s">
        <v>383</v>
      </c>
      <c r="J181" t="s">
        <v>3182</v>
      </c>
      <c r="K181" t="s">
        <v>3190</v>
      </c>
      <c r="L181" s="32" t="s">
        <v>3187</v>
      </c>
      <c r="M181" t="s">
        <v>3188</v>
      </c>
    </row>
    <row r="182" spans="1:13">
      <c r="A182" s="26" t="s">
        <v>423</v>
      </c>
      <c r="B182" s="21" t="s">
        <v>435</v>
      </c>
      <c r="C182" s="22" t="s">
        <v>256</v>
      </c>
      <c r="D182" s="24">
        <v>1</v>
      </c>
      <c r="E182" s="24">
        <v>16</v>
      </c>
      <c r="F182" s="24" t="s">
        <v>3133</v>
      </c>
      <c r="G182" s="9" t="str">
        <f>VLOOKUP(Concelhos_NUTS_PO_Eixo!F15,'NUTS III'!$A$2:$B$27,2,FALSE)</f>
        <v>Douro</v>
      </c>
      <c r="H182" t="s">
        <v>75</v>
      </c>
      <c r="I182" t="s">
        <v>383</v>
      </c>
      <c r="J182" t="s">
        <v>3182</v>
      </c>
      <c r="K182" t="s">
        <v>3190</v>
      </c>
      <c r="L182" s="32" t="s">
        <v>3187</v>
      </c>
      <c r="M182" t="s">
        <v>3188</v>
      </c>
    </row>
    <row r="183" spans="1:13">
      <c r="A183" s="26" t="s">
        <v>427</v>
      </c>
      <c r="B183" s="21" t="s">
        <v>432</v>
      </c>
      <c r="C183" s="22" t="s">
        <v>257</v>
      </c>
      <c r="D183" s="24">
        <v>1</v>
      </c>
      <c r="E183" s="24">
        <v>16</v>
      </c>
      <c r="F183" s="24" t="s">
        <v>3136</v>
      </c>
      <c r="G183" s="9" t="str">
        <f>VLOOKUP(Concelhos_NUTS_PO_Eixo!F82,'NUTS III'!$A$2:$B$27,2,FALSE)</f>
        <v>Médio Tejo</v>
      </c>
      <c r="H183" t="s">
        <v>75</v>
      </c>
      <c r="I183" t="s">
        <v>383</v>
      </c>
      <c r="J183" t="s">
        <v>3181</v>
      </c>
      <c r="K183" t="s">
        <v>3191</v>
      </c>
      <c r="L183" t="s">
        <v>3191</v>
      </c>
      <c r="M183" t="s">
        <v>3188</v>
      </c>
    </row>
    <row r="184" spans="1:13">
      <c r="A184" s="26" t="s">
        <v>435</v>
      </c>
      <c r="B184" s="21" t="s">
        <v>442</v>
      </c>
      <c r="C184" s="22" t="s">
        <v>258</v>
      </c>
      <c r="D184" s="24">
        <v>1</v>
      </c>
      <c r="E184" s="24">
        <v>16</v>
      </c>
      <c r="F184" s="24" t="s">
        <v>3141</v>
      </c>
      <c r="G184" s="9" t="str">
        <f>VLOOKUP(Concelhos_NUTS_PO_Eixo!F218,'NUTS III'!$A$2:$B$27,2,FALSE)</f>
        <v>Beira Baixa</v>
      </c>
      <c r="H184" t="s">
        <v>75</v>
      </c>
      <c r="I184" t="s">
        <v>383</v>
      </c>
      <c r="J184" t="s">
        <v>3181</v>
      </c>
      <c r="K184" t="s">
        <v>3191</v>
      </c>
      <c r="L184" t="s">
        <v>3191</v>
      </c>
      <c r="M184" t="s">
        <v>3188</v>
      </c>
    </row>
    <row r="185" spans="1:13">
      <c r="A185" s="26" t="s">
        <v>424</v>
      </c>
      <c r="B185" s="21" t="s">
        <v>433</v>
      </c>
      <c r="C185" s="22" t="s">
        <v>259</v>
      </c>
      <c r="D185" s="24">
        <v>1</v>
      </c>
      <c r="E185" s="24">
        <v>18</v>
      </c>
      <c r="F185" s="24">
        <v>184</v>
      </c>
      <c r="G185" s="9" t="str">
        <f>VLOOKUP(Concelhos_NUTS_PO_Eixo!F32,'NUTS III'!$A$2:$B$27,2,FALSE)</f>
        <v>Alto Minho</v>
      </c>
      <c r="H185" t="s">
        <v>77</v>
      </c>
      <c r="I185" t="s">
        <v>383</v>
      </c>
      <c r="J185" t="s">
        <v>3182</v>
      </c>
      <c r="K185" t="s">
        <v>3194</v>
      </c>
      <c r="L185" s="33" t="s">
        <v>3195</v>
      </c>
      <c r="M185" t="s">
        <v>3188</v>
      </c>
    </row>
    <row r="186" spans="1:13">
      <c r="A186" s="26" t="s">
        <v>423</v>
      </c>
      <c r="B186" s="21" t="s">
        <v>436</v>
      </c>
      <c r="C186" s="22" t="s">
        <v>260</v>
      </c>
      <c r="D186" s="24">
        <v>1</v>
      </c>
      <c r="E186" s="24">
        <v>16</v>
      </c>
      <c r="F186" s="24" t="s">
        <v>3133</v>
      </c>
      <c r="G186" s="9" t="str">
        <f>VLOOKUP(Concelhos_NUTS_PO_Eixo!F16,'NUTS III'!$A$2:$B$27,2,FALSE)</f>
        <v>Algarve</v>
      </c>
      <c r="H186" t="s">
        <v>75</v>
      </c>
      <c r="I186" t="s">
        <v>383</v>
      </c>
      <c r="J186" t="s">
        <v>3181</v>
      </c>
      <c r="K186" t="s">
        <v>3191</v>
      </c>
      <c r="L186" t="s">
        <v>3191</v>
      </c>
      <c r="M186" t="s">
        <v>3188</v>
      </c>
    </row>
    <row r="187" spans="1:13">
      <c r="A187" s="26" t="s">
        <v>434</v>
      </c>
      <c r="B187" s="21" t="s">
        <v>430</v>
      </c>
      <c r="C187" s="22" t="s">
        <v>261</v>
      </c>
      <c r="D187" s="24">
        <v>1</v>
      </c>
      <c r="E187" s="24">
        <v>11</v>
      </c>
      <c r="F187" s="24" t="s">
        <v>3135</v>
      </c>
      <c r="G187" s="9" t="str">
        <f>VLOOKUP(Concelhos_NUTS_PO_Eixo!F188,'NUTS III'!$A$2:$B$27,2,FALSE)</f>
        <v>Área Metropolitana de Lisboa</v>
      </c>
      <c r="H187" t="s">
        <v>74</v>
      </c>
      <c r="I187" t="s">
        <v>383</v>
      </c>
      <c r="J187" t="s">
        <v>3182</v>
      </c>
      <c r="K187" t="s">
        <v>3186</v>
      </c>
      <c r="L187" s="32" t="s">
        <v>3187</v>
      </c>
      <c r="M187" t="s">
        <v>3188</v>
      </c>
    </row>
    <row r="188" spans="1:13">
      <c r="A188" s="26" t="s">
        <v>436</v>
      </c>
      <c r="B188" s="21" t="s">
        <v>429</v>
      </c>
      <c r="C188" s="22" t="s">
        <v>262</v>
      </c>
      <c r="D188" s="24">
        <v>1</v>
      </c>
      <c r="E188" s="24">
        <v>17</v>
      </c>
      <c r="F188" s="24">
        <v>170</v>
      </c>
      <c r="G188" s="9" t="str">
        <f>VLOOKUP(Concelhos_NUTS_PO_Eixo!F226,'NUTS III'!$A$2:$B$27,2,FALSE)</f>
        <v>Douro</v>
      </c>
      <c r="H188" t="s">
        <v>76</v>
      </c>
      <c r="I188" t="s">
        <v>383</v>
      </c>
      <c r="J188" t="s">
        <v>3181</v>
      </c>
      <c r="K188" t="s">
        <v>3192</v>
      </c>
      <c r="L188" t="s">
        <v>3192</v>
      </c>
      <c r="M188" t="s">
        <v>3188</v>
      </c>
    </row>
    <row r="189" spans="1:13">
      <c r="A189" s="26" t="s">
        <v>427</v>
      </c>
      <c r="B189" s="21" t="s">
        <v>433</v>
      </c>
      <c r="C189" s="22" t="s">
        <v>263</v>
      </c>
      <c r="D189" s="24">
        <v>1</v>
      </c>
      <c r="E189" s="24">
        <v>16</v>
      </c>
      <c r="F189" s="24" t="s">
        <v>3136</v>
      </c>
      <c r="G189" s="9" t="str">
        <f>VLOOKUP(Concelhos_NUTS_PO_Eixo!F83,'NUTS III'!$A$2:$B$27,2,FALSE)</f>
        <v>Lezíria do Tejo</v>
      </c>
      <c r="H189" t="s">
        <v>75</v>
      </c>
      <c r="I189" t="s">
        <v>383</v>
      </c>
      <c r="J189" t="s">
        <v>3182</v>
      </c>
      <c r="K189" t="s">
        <v>3190</v>
      </c>
      <c r="L189" s="32" t="s">
        <v>3187</v>
      </c>
      <c r="M189" t="s">
        <v>3188</v>
      </c>
    </row>
    <row r="190" spans="1:13">
      <c r="A190" s="26" t="s">
        <v>434</v>
      </c>
      <c r="B190" s="21" t="s">
        <v>431</v>
      </c>
      <c r="C190" s="22" t="s">
        <v>264</v>
      </c>
      <c r="D190" s="24">
        <v>1</v>
      </c>
      <c r="E190" s="24">
        <v>11</v>
      </c>
      <c r="F190" s="24" t="s">
        <v>3134</v>
      </c>
      <c r="G190" s="9" t="str">
        <f>VLOOKUP(Concelhos_NUTS_PO_Eixo!F189,'NUTS III'!$A$2:$B$27,2,FALSE)</f>
        <v>Região de Coimbra</v>
      </c>
      <c r="H190" t="s">
        <v>74</v>
      </c>
      <c r="I190" t="s">
        <v>383</v>
      </c>
      <c r="J190" t="s">
        <v>3181</v>
      </c>
      <c r="K190" t="s">
        <v>3189</v>
      </c>
      <c r="L190" t="s">
        <v>3189</v>
      </c>
      <c r="M190" t="s">
        <v>3188</v>
      </c>
    </row>
    <row r="191" spans="1:13">
      <c r="A191" s="26" t="s">
        <v>437</v>
      </c>
      <c r="B191" s="21" t="s">
        <v>426</v>
      </c>
      <c r="C191" s="22" t="s">
        <v>265</v>
      </c>
      <c r="D191" s="24">
        <v>1</v>
      </c>
      <c r="E191" s="24">
        <v>11</v>
      </c>
      <c r="F191" s="24">
        <v>111</v>
      </c>
      <c r="G191" s="9" t="str">
        <f>VLOOKUP(Concelhos_NUTS_PO_Eixo!F236,'NUTS III'!$A$2:$B$27,2,FALSE)</f>
        <v>Lezíria do Tejo</v>
      </c>
      <c r="H191" t="s">
        <v>74</v>
      </c>
      <c r="I191" t="s">
        <v>383</v>
      </c>
      <c r="J191" t="s">
        <v>3182</v>
      </c>
      <c r="K191" t="s">
        <v>3186</v>
      </c>
      <c r="L191" s="32" t="s">
        <v>3187</v>
      </c>
      <c r="M191" t="s">
        <v>3188</v>
      </c>
    </row>
    <row r="192" spans="1:13">
      <c r="A192" s="26" t="s">
        <v>431</v>
      </c>
      <c r="B192" s="21" t="s">
        <v>434</v>
      </c>
      <c r="C192" s="22" t="s">
        <v>266</v>
      </c>
      <c r="D192" s="24">
        <v>1</v>
      </c>
      <c r="E192" s="24">
        <v>16</v>
      </c>
      <c r="F192" s="24" t="s">
        <v>3144</v>
      </c>
      <c r="G192" s="9" t="str">
        <f>VLOOKUP(Concelhos_NUTS_PO_Eixo!F145,'NUTS III'!$A$2:$B$27,2,FALSE)</f>
        <v>Beiras e Serra da Estrela</v>
      </c>
      <c r="H192" t="s">
        <v>75</v>
      </c>
      <c r="I192" t="s">
        <v>383</v>
      </c>
      <c r="J192" t="s">
        <v>3182</v>
      </c>
      <c r="K192" t="s">
        <v>3190</v>
      </c>
      <c r="L192" s="32" t="s">
        <v>3187</v>
      </c>
      <c r="M192" t="s">
        <v>3188</v>
      </c>
    </row>
    <row r="193" spans="1:13">
      <c r="A193" s="26" t="s">
        <v>427</v>
      </c>
      <c r="B193" s="21" t="s">
        <v>434</v>
      </c>
      <c r="C193" s="22" t="s">
        <v>267</v>
      </c>
      <c r="D193" s="24">
        <v>1</v>
      </c>
      <c r="E193" s="24">
        <v>16</v>
      </c>
      <c r="F193" s="24" t="s">
        <v>3136</v>
      </c>
      <c r="G193" s="9" t="str">
        <f>VLOOKUP(Concelhos_NUTS_PO_Eixo!F84,'NUTS III'!$A$2:$B$27,2,FALSE)</f>
        <v>Região Autónoma dos Açores</v>
      </c>
      <c r="H193" t="s">
        <v>75</v>
      </c>
      <c r="I193" t="s">
        <v>383</v>
      </c>
      <c r="J193" t="s">
        <v>3182</v>
      </c>
      <c r="K193" t="s">
        <v>3190</v>
      </c>
      <c r="L193" s="32" t="s">
        <v>3187</v>
      </c>
      <c r="M193" t="s">
        <v>3188</v>
      </c>
    </row>
    <row r="194" spans="1:13">
      <c r="A194" s="26" t="s">
        <v>434</v>
      </c>
      <c r="B194" s="21" t="s">
        <v>432</v>
      </c>
      <c r="C194" s="22" t="s">
        <v>268</v>
      </c>
      <c r="D194" s="24">
        <v>1</v>
      </c>
      <c r="E194" s="24">
        <v>11</v>
      </c>
      <c r="F194" s="24" t="s">
        <v>3135</v>
      </c>
      <c r="G194" s="9" t="str">
        <f>VLOOKUP(Concelhos_NUTS_PO_Eixo!F190,'NUTS III'!$A$2:$B$27,2,FALSE)</f>
        <v>Área Metropolitana do Porto</v>
      </c>
      <c r="H194" t="s">
        <v>74</v>
      </c>
      <c r="I194" t="s">
        <v>383</v>
      </c>
      <c r="J194" t="s">
        <v>3181</v>
      </c>
      <c r="K194" t="s">
        <v>3189</v>
      </c>
      <c r="L194" t="s">
        <v>3189</v>
      </c>
      <c r="M194" t="s">
        <v>3188</v>
      </c>
    </row>
    <row r="195" spans="1:13">
      <c r="A195" s="26" t="s">
        <v>439</v>
      </c>
      <c r="B195" s="21" t="s">
        <v>432</v>
      </c>
      <c r="C195" s="22" t="s">
        <v>269</v>
      </c>
      <c r="D195" s="24">
        <v>1</v>
      </c>
      <c r="E195" s="24">
        <v>16</v>
      </c>
      <c r="F195" s="24" t="s">
        <v>3142</v>
      </c>
      <c r="G195" s="9" t="str">
        <f>VLOOKUP(Concelhos_NUTS_PO_Eixo!F266,'NUTS III'!$A$2:$B$27,2,FALSE)</f>
        <v>Médio Tejo</v>
      </c>
      <c r="H195" t="s">
        <v>75</v>
      </c>
      <c r="I195" t="s">
        <v>383</v>
      </c>
      <c r="J195" t="s">
        <v>3182</v>
      </c>
      <c r="K195" t="s">
        <v>3190</v>
      </c>
      <c r="L195" s="32" t="s">
        <v>3187</v>
      </c>
      <c r="M195" t="s">
        <v>3188</v>
      </c>
    </row>
    <row r="196" spans="1:13">
      <c r="A196" s="26" t="s">
        <v>426</v>
      </c>
      <c r="B196" s="21" t="s">
        <v>428</v>
      </c>
      <c r="C196" s="22" t="s">
        <v>270</v>
      </c>
      <c r="D196" s="24">
        <v>1</v>
      </c>
      <c r="E196" s="24">
        <v>16</v>
      </c>
      <c r="F196" s="24" t="s">
        <v>3140</v>
      </c>
      <c r="G196" s="9" t="str">
        <f>VLOOKUP(Concelhos_NUTS_PO_Eixo!F67,'NUTS III'!$A$2:$B$27,2,FALSE)</f>
        <v>Área Metropolitana de Lisboa</v>
      </c>
      <c r="H196" t="s">
        <v>75</v>
      </c>
      <c r="I196" t="s">
        <v>383</v>
      </c>
      <c r="J196" t="s">
        <v>3182</v>
      </c>
      <c r="K196" t="s">
        <v>3190</v>
      </c>
      <c r="L196" s="32" t="s">
        <v>3187</v>
      </c>
      <c r="M196" t="s">
        <v>3188</v>
      </c>
    </row>
    <row r="197" spans="1:13">
      <c r="A197" s="26" t="s">
        <v>439</v>
      </c>
      <c r="B197" s="21" t="s">
        <v>433</v>
      </c>
      <c r="C197" s="22" t="s">
        <v>271</v>
      </c>
      <c r="D197" s="24">
        <v>1</v>
      </c>
      <c r="E197" s="24">
        <v>11</v>
      </c>
      <c r="F197" s="24" t="s">
        <v>3138</v>
      </c>
      <c r="G197" s="9" t="str">
        <f>VLOOKUP(Concelhos_NUTS_PO_Eixo!F267,'NUTS III'!$A$2:$B$27,2,FALSE)</f>
        <v>Viseu Dão Lafões</v>
      </c>
      <c r="H197" t="s">
        <v>74</v>
      </c>
      <c r="I197" t="s">
        <v>383</v>
      </c>
      <c r="J197" t="s">
        <v>3182</v>
      </c>
      <c r="K197" t="s">
        <v>3186</v>
      </c>
      <c r="L197" s="32" t="s">
        <v>3187</v>
      </c>
      <c r="M197" t="s">
        <v>3188</v>
      </c>
    </row>
    <row r="198" spans="1:13">
      <c r="A198" s="26" t="s">
        <v>427</v>
      </c>
      <c r="B198" s="21" t="s">
        <v>435</v>
      </c>
      <c r="C198" s="22" t="s">
        <v>272</v>
      </c>
      <c r="D198" s="24">
        <v>1</v>
      </c>
      <c r="E198" s="24">
        <v>16</v>
      </c>
      <c r="F198" s="24" t="s">
        <v>3136</v>
      </c>
      <c r="G198" s="9" t="str">
        <f>VLOOKUP(Concelhos_NUTS_PO_Eixo!F85,'NUTS III'!$A$2:$B$27,2,FALSE)</f>
        <v>Beiras e Serra da Estrela</v>
      </c>
      <c r="H198" t="s">
        <v>75</v>
      </c>
      <c r="I198" t="s">
        <v>383</v>
      </c>
      <c r="J198" t="s">
        <v>3182</v>
      </c>
      <c r="K198" t="s">
        <v>3190</v>
      </c>
      <c r="L198" s="32" t="s">
        <v>3187</v>
      </c>
      <c r="M198" t="s">
        <v>3188</v>
      </c>
    </row>
    <row r="199" spans="1:13">
      <c r="A199" s="26" t="s">
        <v>431</v>
      </c>
      <c r="B199" s="21" t="s">
        <v>435</v>
      </c>
      <c r="C199" s="22" t="s">
        <v>273</v>
      </c>
      <c r="D199" s="24">
        <v>1</v>
      </c>
      <c r="E199" s="24">
        <v>16</v>
      </c>
      <c r="F199" s="24" t="s">
        <v>3143</v>
      </c>
      <c r="G199" s="9" t="str">
        <f>VLOOKUP(Concelhos_NUTS_PO_Eixo!F146,'NUTS III'!$A$2:$B$27,2,FALSE)</f>
        <v>Alto Minho</v>
      </c>
      <c r="H199" t="s">
        <v>75</v>
      </c>
      <c r="I199" t="s">
        <v>383</v>
      </c>
      <c r="J199" t="s">
        <v>3181</v>
      </c>
      <c r="K199" t="s">
        <v>3191</v>
      </c>
      <c r="L199" t="s">
        <v>3191</v>
      </c>
      <c r="M199" t="s">
        <v>3188</v>
      </c>
    </row>
    <row r="200" spans="1:13">
      <c r="A200" s="26" t="s">
        <v>438</v>
      </c>
      <c r="B200" s="21" t="s">
        <v>429</v>
      </c>
      <c r="C200" s="22" t="s">
        <v>274</v>
      </c>
      <c r="D200" s="24">
        <v>1</v>
      </c>
      <c r="E200" s="24">
        <v>11</v>
      </c>
      <c r="F200" s="24" t="s">
        <v>3138</v>
      </c>
      <c r="G200" s="9" t="str">
        <f>VLOOKUP(Concelhos_NUTS_PO_Eixo!F249,'NUTS III'!$A$2:$B$27,2,FALSE)</f>
        <v>Douro</v>
      </c>
      <c r="H200" t="s">
        <v>74</v>
      </c>
      <c r="I200" t="s">
        <v>383</v>
      </c>
      <c r="J200" t="s">
        <v>3182</v>
      </c>
      <c r="K200" t="s">
        <v>3186</v>
      </c>
      <c r="L200" s="32" t="s">
        <v>3187</v>
      </c>
      <c r="M200" t="s">
        <v>3188</v>
      </c>
    </row>
    <row r="201" spans="1:13">
      <c r="A201" s="26" t="s">
        <v>430</v>
      </c>
      <c r="B201" s="21" t="s">
        <v>431</v>
      </c>
      <c r="C201" s="22" t="s">
        <v>275</v>
      </c>
      <c r="D201" s="24">
        <v>1</v>
      </c>
      <c r="E201" s="24">
        <v>16</v>
      </c>
      <c r="F201" s="24" t="s">
        <v>3139</v>
      </c>
      <c r="G201" s="9" t="str">
        <f>VLOOKUP(Concelhos_NUTS_PO_Eixo!F128,'NUTS III'!$A$2:$B$27,2,FALSE)</f>
        <v>Área Metropolitana de Lisboa</v>
      </c>
      <c r="H201" t="s">
        <v>75</v>
      </c>
      <c r="I201" t="s">
        <v>383</v>
      </c>
      <c r="J201" t="s">
        <v>3182</v>
      </c>
      <c r="K201" t="s">
        <v>3190</v>
      </c>
      <c r="L201" s="32" t="s">
        <v>3187</v>
      </c>
      <c r="M201" t="s">
        <v>3188</v>
      </c>
    </row>
    <row r="202" spans="1:13">
      <c r="A202" s="26" t="s">
        <v>431</v>
      </c>
      <c r="B202" s="21" t="s">
        <v>436</v>
      </c>
      <c r="C202" s="22" t="s">
        <v>276</v>
      </c>
      <c r="D202" s="24">
        <v>1</v>
      </c>
      <c r="E202" s="24">
        <v>16</v>
      </c>
      <c r="F202" s="24" t="s">
        <v>3144</v>
      </c>
      <c r="G202" s="9" t="str">
        <f>VLOOKUP(Concelhos_NUTS_PO_Eixo!F147,'NUTS III'!$A$2:$B$27,2,FALSE)</f>
        <v>Baixo Alentejo</v>
      </c>
      <c r="H202" t="s">
        <v>75</v>
      </c>
      <c r="I202" t="s">
        <v>383</v>
      </c>
      <c r="J202" t="s">
        <v>3181</v>
      </c>
      <c r="K202" t="s">
        <v>3191</v>
      </c>
      <c r="L202" t="s">
        <v>3191</v>
      </c>
      <c r="M202" t="s">
        <v>3188</v>
      </c>
    </row>
    <row r="203" spans="1:13">
      <c r="A203" s="26" t="s">
        <v>461</v>
      </c>
      <c r="B203" s="21" t="s">
        <v>425</v>
      </c>
      <c r="C203" s="22" t="s">
        <v>277</v>
      </c>
      <c r="D203" s="24">
        <v>2</v>
      </c>
      <c r="E203" s="24">
        <v>20</v>
      </c>
      <c r="F203" s="24">
        <v>200</v>
      </c>
      <c r="G203" s="9" t="str">
        <f>VLOOKUP(Concelhos_NUTS_PO_Eixo!F294,'NUTS III'!$A$2:$B$27,2,FALSE)</f>
        <v>Ave</v>
      </c>
      <c r="H203" t="s">
        <v>79</v>
      </c>
      <c r="I203" t="s">
        <v>79</v>
      </c>
      <c r="J203" t="s">
        <v>3182</v>
      </c>
      <c r="K203" t="s">
        <v>3198</v>
      </c>
      <c r="L203" t="s">
        <v>3187</v>
      </c>
      <c r="M203" t="s">
        <v>3197</v>
      </c>
    </row>
    <row r="204" spans="1:13">
      <c r="A204" s="26" t="s">
        <v>452</v>
      </c>
      <c r="B204" s="21" t="s">
        <v>426</v>
      </c>
      <c r="C204" s="22" t="s">
        <v>278</v>
      </c>
      <c r="D204" s="24">
        <v>3</v>
      </c>
      <c r="E204" s="24">
        <v>30</v>
      </c>
      <c r="F204" s="24">
        <v>300</v>
      </c>
      <c r="G204" s="9" t="str">
        <f>VLOOKUP(Concelhos_NUTS_PO_Eixo!F284,'NUTS III'!$A$2:$B$27,2,FALSE)</f>
        <v>Região Autónoma dos Açores</v>
      </c>
      <c r="H204" t="s">
        <v>78</v>
      </c>
      <c r="I204" t="s">
        <v>78</v>
      </c>
      <c r="J204" t="s">
        <v>3182</v>
      </c>
      <c r="K204" t="s">
        <v>3200</v>
      </c>
      <c r="L204" s="33" t="s">
        <v>3201</v>
      </c>
      <c r="M204" t="s">
        <v>3199</v>
      </c>
    </row>
    <row r="205" spans="1:13">
      <c r="A205" s="26" t="s">
        <v>437</v>
      </c>
      <c r="B205" s="21" t="s">
        <v>427</v>
      </c>
      <c r="C205" s="22" t="s">
        <v>279</v>
      </c>
      <c r="D205" s="24">
        <v>1</v>
      </c>
      <c r="E205" s="24">
        <v>11</v>
      </c>
      <c r="F205" s="24">
        <v>111</v>
      </c>
      <c r="G205" s="9" t="str">
        <f>VLOOKUP(Concelhos_NUTS_PO_Eixo!F237,'NUTS III'!$A$2:$B$27,2,FALSE)</f>
        <v>Alentejo Litoral</v>
      </c>
      <c r="H205" t="s">
        <v>74</v>
      </c>
      <c r="I205" t="s">
        <v>383</v>
      </c>
      <c r="J205" t="s">
        <v>3182</v>
      </c>
      <c r="K205" t="s">
        <v>3186</v>
      </c>
      <c r="L205" s="32" t="s">
        <v>3187</v>
      </c>
      <c r="M205" t="s">
        <v>3188</v>
      </c>
    </row>
    <row r="206" spans="1:13">
      <c r="A206" s="26" t="s">
        <v>437</v>
      </c>
      <c r="B206" s="21" t="s">
        <v>428</v>
      </c>
      <c r="C206" s="22" t="s">
        <v>280</v>
      </c>
      <c r="D206" s="24">
        <v>1</v>
      </c>
      <c r="E206" s="24">
        <v>11</v>
      </c>
      <c r="F206" s="24">
        <v>111</v>
      </c>
      <c r="G206" s="9" t="str">
        <f>VLOOKUP(Concelhos_NUTS_PO_Eixo!F238,'NUTS III'!$A$2:$B$27,2,FALSE)</f>
        <v>Área Metropolitana do Porto</v>
      </c>
      <c r="H206" t="s">
        <v>74</v>
      </c>
      <c r="I206" t="s">
        <v>383</v>
      </c>
      <c r="J206" t="s">
        <v>3182</v>
      </c>
      <c r="K206" t="s">
        <v>3186</v>
      </c>
      <c r="L206" s="32" t="s">
        <v>3187</v>
      </c>
      <c r="M206" t="s">
        <v>3188</v>
      </c>
    </row>
    <row r="207" spans="1:13">
      <c r="A207" s="26" t="s">
        <v>433</v>
      </c>
      <c r="B207" s="21" t="s">
        <v>434</v>
      </c>
      <c r="C207" s="22" t="s">
        <v>281</v>
      </c>
      <c r="D207" s="24">
        <v>1</v>
      </c>
      <c r="E207" s="24">
        <v>18</v>
      </c>
      <c r="F207" s="24">
        <v>186</v>
      </c>
      <c r="G207" s="9" t="str">
        <f>VLOOKUP(Concelhos_NUTS_PO_Eixo!F177,'NUTS III'!$A$2:$B$27,2,FALSE)</f>
        <v>Área Metropolitana de Lisboa</v>
      </c>
      <c r="H207" t="s">
        <v>77</v>
      </c>
      <c r="I207" t="s">
        <v>383</v>
      </c>
      <c r="J207" t="s">
        <v>3181</v>
      </c>
      <c r="K207" t="s">
        <v>3193</v>
      </c>
      <c r="L207" t="s">
        <v>3193</v>
      </c>
      <c r="M207" t="s">
        <v>3188</v>
      </c>
    </row>
    <row r="208" spans="1:13">
      <c r="A208" s="26" t="s">
        <v>433</v>
      </c>
      <c r="B208" s="21" t="s">
        <v>435</v>
      </c>
      <c r="C208" s="22" t="s">
        <v>282</v>
      </c>
      <c r="D208" s="24">
        <v>1</v>
      </c>
      <c r="E208" s="24">
        <v>18</v>
      </c>
      <c r="F208" s="24">
        <v>186</v>
      </c>
      <c r="G208" s="9" t="str">
        <f>VLOOKUP(Concelhos_NUTS_PO_Eixo!F178,'NUTS III'!$A$2:$B$27,2,FALSE)</f>
        <v>Beira Baixa</v>
      </c>
      <c r="H208" t="s">
        <v>77</v>
      </c>
      <c r="I208" t="s">
        <v>383</v>
      </c>
      <c r="J208" t="s">
        <v>3181</v>
      </c>
      <c r="K208" t="s">
        <v>3193</v>
      </c>
      <c r="L208" t="s">
        <v>3193</v>
      </c>
      <c r="M208" t="s">
        <v>3188</v>
      </c>
    </row>
    <row r="209" spans="1:13">
      <c r="A209" s="26" t="s">
        <v>428</v>
      </c>
      <c r="B209" s="21" t="s">
        <v>430</v>
      </c>
      <c r="C209" s="22" t="s">
        <v>283</v>
      </c>
      <c r="D209" s="24">
        <v>1</v>
      </c>
      <c r="E209" s="24">
        <v>18</v>
      </c>
      <c r="F209" s="24">
        <v>187</v>
      </c>
      <c r="G209" s="9" t="str">
        <f>VLOOKUP(Concelhos_NUTS_PO_Eixo!F97,'NUTS III'!$A$2:$B$27,2,FALSE)</f>
        <v>Tâmega e Sousa</v>
      </c>
      <c r="H209" t="s">
        <v>77</v>
      </c>
      <c r="I209" t="s">
        <v>383</v>
      </c>
      <c r="J209" t="s">
        <v>3182</v>
      </c>
      <c r="K209" t="s">
        <v>3194</v>
      </c>
      <c r="L209" s="33" t="s">
        <v>3195</v>
      </c>
      <c r="M209" t="s">
        <v>3188</v>
      </c>
    </row>
    <row r="210" spans="1:13">
      <c r="A210" s="26" t="s">
        <v>429</v>
      </c>
      <c r="B210" s="21" t="s">
        <v>432</v>
      </c>
      <c r="C210" s="22" t="s">
        <v>284</v>
      </c>
      <c r="D210" s="24">
        <v>1</v>
      </c>
      <c r="E210" s="24">
        <v>15</v>
      </c>
      <c r="F210" s="24">
        <v>150</v>
      </c>
      <c r="G210" s="9" t="str">
        <f>VLOOKUP(Concelhos_NUTS_PO_Eixo!F113,'NUTS III'!$A$2:$B$27,2,FALSE)</f>
        <v>Alentejo Litoral</v>
      </c>
      <c r="H210" t="s">
        <v>3178</v>
      </c>
      <c r="I210" t="s">
        <v>383</v>
      </c>
      <c r="J210" t="s">
        <v>3182</v>
      </c>
      <c r="K210" t="s">
        <v>3196</v>
      </c>
      <c r="L210" t="s">
        <v>3187</v>
      </c>
      <c r="M210" t="s">
        <v>3188</v>
      </c>
    </row>
    <row r="211" spans="1:13">
      <c r="A211" s="26" t="s">
        <v>434</v>
      </c>
      <c r="B211" s="21" t="s">
        <v>433</v>
      </c>
      <c r="C211" s="22" t="s">
        <v>285</v>
      </c>
      <c r="D211" s="24">
        <v>1</v>
      </c>
      <c r="E211" s="24">
        <v>11</v>
      </c>
      <c r="F211" s="24" t="s">
        <v>3134</v>
      </c>
      <c r="G211" s="9" t="str">
        <f>VLOOKUP(Concelhos_NUTS_PO_Eixo!F191,'NUTS III'!$A$2:$B$27,2,FALSE)</f>
        <v>Alto Minho</v>
      </c>
      <c r="H211" t="s">
        <v>74</v>
      </c>
      <c r="I211" t="s">
        <v>383</v>
      </c>
      <c r="J211" t="s">
        <v>3181</v>
      </c>
      <c r="K211" t="s">
        <v>3189</v>
      </c>
      <c r="L211" t="s">
        <v>3189</v>
      </c>
      <c r="M211" t="s">
        <v>3188</v>
      </c>
    </row>
    <row r="212" spans="1:13">
      <c r="A212" s="26" t="s">
        <v>431</v>
      </c>
      <c r="B212" s="21" t="s">
        <v>437</v>
      </c>
      <c r="C212" s="22" t="s">
        <v>286</v>
      </c>
      <c r="D212" s="24">
        <v>1</v>
      </c>
      <c r="E212" s="24">
        <v>16</v>
      </c>
      <c r="F212" s="24" t="s">
        <v>3144</v>
      </c>
      <c r="G212" s="9" t="str">
        <f>VLOOKUP(Concelhos_NUTS_PO_Eixo!F148,'NUTS III'!$A$2:$B$27,2,FALSE)</f>
        <v>Douro</v>
      </c>
      <c r="H212" t="s">
        <v>75</v>
      </c>
      <c r="I212" t="s">
        <v>383</v>
      </c>
      <c r="J212" t="s">
        <v>3182</v>
      </c>
      <c r="K212" t="s">
        <v>3190</v>
      </c>
      <c r="L212" s="32" t="s">
        <v>3187</v>
      </c>
      <c r="M212" t="s">
        <v>3188</v>
      </c>
    </row>
    <row r="213" spans="1:13">
      <c r="A213" s="26" t="s">
        <v>452</v>
      </c>
      <c r="B213" s="21" t="s">
        <v>427</v>
      </c>
      <c r="C213" s="22" t="s">
        <v>287</v>
      </c>
      <c r="D213" s="24">
        <v>3</v>
      </c>
      <c r="E213" s="24">
        <v>30</v>
      </c>
      <c r="F213" s="24">
        <v>300</v>
      </c>
      <c r="G213" s="9" t="str">
        <f>VLOOKUP(Concelhos_NUTS_PO_Eixo!F285,'NUTS III'!$A$2:$B$27,2,FALSE)</f>
        <v>Médio Tejo</v>
      </c>
      <c r="H213" t="s">
        <v>78</v>
      </c>
      <c r="I213" t="s">
        <v>78</v>
      </c>
      <c r="J213" t="s">
        <v>3182</v>
      </c>
      <c r="K213" t="s">
        <v>3200</v>
      </c>
      <c r="L213" s="33" t="s">
        <v>3201</v>
      </c>
      <c r="M213" t="s">
        <v>3199</v>
      </c>
    </row>
    <row r="214" spans="1:13">
      <c r="A214" s="26" t="s">
        <v>453</v>
      </c>
      <c r="B214" s="21" t="s">
        <v>423</v>
      </c>
      <c r="C214" s="22" t="s">
        <v>288</v>
      </c>
      <c r="D214" s="24">
        <v>3</v>
      </c>
      <c r="E214" s="24">
        <v>30</v>
      </c>
      <c r="F214" s="24">
        <v>300</v>
      </c>
      <c r="G214" s="9" t="str">
        <f>VLOOKUP(Concelhos_NUTS_PO_Eixo!F290,'NUTS III'!$A$2:$B$27,2,FALSE)</f>
        <v>Área Metropolitana de Lisboa</v>
      </c>
      <c r="H214" t="s">
        <v>78</v>
      </c>
      <c r="I214" t="s">
        <v>78</v>
      </c>
      <c r="J214" t="s">
        <v>3182</v>
      </c>
      <c r="K214" t="s">
        <v>3200</v>
      </c>
      <c r="L214" s="33" t="s">
        <v>3201</v>
      </c>
      <c r="M214" t="s">
        <v>3199</v>
      </c>
    </row>
    <row r="215" spans="1:13">
      <c r="A215" s="26" t="s">
        <v>425</v>
      </c>
      <c r="B215" s="21" t="s">
        <v>430</v>
      </c>
      <c r="C215" s="22" t="s">
        <v>289</v>
      </c>
      <c r="D215" s="24">
        <v>1</v>
      </c>
      <c r="E215" s="24">
        <v>11</v>
      </c>
      <c r="F215" s="24">
        <v>119</v>
      </c>
      <c r="G215" s="9" t="str">
        <f>VLOOKUP(Concelhos_NUTS_PO_Eixo!F43,'NUTS III'!$A$2:$B$27,2,FALSE)</f>
        <v>Cávado</v>
      </c>
      <c r="H215" t="s">
        <v>74</v>
      </c>
      <c r="I215" t="s">
        <v>383</v>
      </c>
      <c r="J215" t="s">
        <v>3182</v>
      </c>
      <c r="K215" t="s">
        <v>3186</v>
      </c>
      <c r="L215" s="32" t="s">
        <v>3187</v>
      </c>
      <c r="M215" t="s">
        <v>3188</v>
      </c>
    </row>
    <row r="216" spans="1:13">
      <c r="A216" s="26" t="s">
        <v>434</v>
      </c>
      <c r="B216" s="21" t="s">
        <v>434</v>
      </c>
      <c r="C216" s="22" t="s">
        <v>290</v>
      </c>
      <c r="D216" s="24">
        <v>1</v>
      </c>
      <c r="E216" s="24">
        <v>11</v>
      </c>
      <c r="F216" s="24" t="s">
        <v>3134</v>
      </c>
      <c r="G216" s="9" t="str">
        <f>VLOOKUP(Concelhos_NUTS_PO_Eixo!F192,'NUTS III'!$A$2:$B$27,2,FALSE)</f>
        <v>Região de Leiria</v>
      </c>
      <c r="H216" t="s">
        <v>74</v>
      </c>
      <c r="I216" t="s">
        <v>383</v>
      </c>
      <c r="J216" t="s">
        <v>3181</v>
      </c>
      <c r="K216" t="s">
        <v>3189</v>
      </c>
      <c r="L216" t="s">
        <v>3189</v>
      </c>
      <c r="M216" t="s">
        <v>3188</v>
      </c>
    </row>
    <row r="217" spans="1:13">
      <c r="A217" s="26" t="s">
        <v>461</v>
      </c>
      <c r="B217" s="21" t="s">
        <v>533</v>
      </c>
      <c r="C217" s="22" t="s">
        <v>291</v>
      </c>
      <c r="D217" s="24">
        <v>2</v>
      </c>
      <c r="E217" s="24">
        <v>20</v>
      </c>
      <c r="F217" s="24">
        <v>200</v>
      </c>
      <c r="G217" s="9" t="str">
        <f>VLOOKUP(Concelhos_NUTS_PO_Eixo!F295,'NUTS III'!$A$2:$B$27,2,FALSE)</f>
        <v>Douro</v>
      </c>
      <c r="H217" t="s">
        <v>79</v>
      </c>
      <c r="I217" t="s">
        <v>79</v>
      </c>
      <c r="J217" t="s">
        <v>3182</v>
      </c>
      <c r="K217" t="s">
        <v>3198</v>
      </c>
      <c r="L217" t="s">
        <v>3187</v>
      </c>
      <c r="M217" t="s">
        <v>3197</v>
      </c>
    </row>
    <row r="218" spans="1:13">
      <c r="A218" s="26" t="s">
        <v>426</v>
      </c>
      <c r="B218" s="21" t="s">
        <v>429</v>
      </c>
      <c r="C218" s="22" t="s">
        <v>292</v>
      </c>
      <c r="D218" s="24">
        <v>1</v>
      </c>
      <c r="E218" s="24">
        <v>16</v>
      </c>
      <c r="F218" s="24" t="s">
        <v>3140</v>
      </c>
      <c r="G218" s="9" t="str">
        <f>VLOOKUP(Concelhos_NUTS_PO_Eixo!F68,'NUTS III'!$A$2:$B$27,2,FALSE)</f>
        <v>Região de Leiria</v>
      </c>
      <c r="H218" t="s">
        <v>75</v>
      </c>
      <c r="I218" t="s">
        <v>383</v>
      </c>
      <c r="J218" t="s">
        <v>3182</v>
      </c>
      <c r="K218" t="s">
        <v>3190</v>
      </c>
      <c r="L218" s="32" t="s">
        <v>3187</v>
      </c>
      <c r="M218" t="s">
        <v>3188</v>
      </c>
    </row>
    <row r="219" spans="1:13">
      <c r="A219" s="26" t="s">
        <v>428</v>
      </c>
      <c r="B219" s="21" t="s">
        <v>431</v>
      </c>
      <c r="C219" s="22" t="s">
        <v>293</v>
      </c>
      <c r="D219" s="24">
        <v>1</v>
      </c>
      <c r="E219" s="24">
        <v>18</v>
      </c>
      <c r="F219" s="24">
        <v>187</v>
      </c>
      <c r="G219" s="9" t="str">
        <f>VLOOKUP(Concelhos_NUTS_PO_Eixo!F98,'NUTS III'!$A$2:$B$27,2,FALSE)</f>
        <v>Baixo Alentejo</v>
      </c>
      <c r="H219" t="s">
        <v>77</v>
      </c>
      <c r="I219" t="s">
        <v>383</v>
      </c>
      <c r="J219" t="s">
        <v>3182</v>
      </c>
      <c r="K219" t="s">
        <v>3194</v>
      </c>
      <c r="L219" s="33" t="s">
        <v>3195</v>
      </c>
      <c r="M219" t="s">
        <v>3188</v>
      </c>
    </row>
    <row r="220" spans="1:13">
      <c r="A220" s="26" t="s">
        <v>428</v>
      </c>
      <c r="B220" s="21" t="s">
        <v>432</v>
      </c>
      <c r="C220" s="22" t="s">
        <v>294</v>
      </c>
      <c r="D220" s="24">
        <v>1</v>
      </c>
      <c r="E220" s="24">
        <v>18</v>
      </c>
      <c r="F220" s="24">
        <v>187</v>
      </c>
      <c r="G220" s="9" t="str">
        <f>VLOOKUP(Concelhos_NUTS_PO_Eixo!F99,'NUTS III'!$A$2:$B$27,2,FALSE)</f>
        <v>Médio Tejo</v>
      </c>
      <c r="H220" t="s">
        <v>77</v>
      </c>
      <c r="I220" t="s">
        <v>383</v>
      </c>
      <c r="J220" t="s">
        <v>3181</v>
      </c>
      <c r="K220" t="s">
        <v>3193</v>
      </c>
      <c r="L220" t="s">
        <v>3193</v>
      </c>
      <c r="M220" t="s">
        <v>3188</v>
      </c>
    </row>
    <row r="221" spans="1:13">
      <c r="A221" s="26" t="s">
        <v>439</v>
      </c>
      <c r="B221" s="21" t="s">
        <v>434</v>
      </c>
      <c r="C221" s="22" t="s">
        <v>295</v>
      </c>
      <c r="D221" s="24">
        <v>1</v>
      </c>
      <c r="E221" s="24">
        <v>11</v>
      </c>
      <c r="F221" s="24" t="s">
        <v>3135</v>
      </c>
      <c r="G221" s="9" t="str">
        <f>VLOOKUP(Concelhos_NUTS_PO_Eixo!F268,'NUTS III'!$A$2:$B$27,2,FALSE)</f>
        <v>Douro</v>
      </c>
      <c r="H221" t="s">
        <v>74</v>
      </c>
      <c r="I221" t="s">
        <v>383</v>
      </c>
      <c r="J221" t="s">
        <v>3182</v>
      </c>
      <c r="K221" t="s">
        <v>3186</v>
      </c>
      <c r="L221" s="32" t="s">
        <v>3187</v>
      </c>
      <c r="M221" t="s">
        <v>3188</v>
      </c>
    </row>
    <row r="222" spans="1:13">
      <c r="A222" s="26" t="s">
        <v>452</v>
      </c>
      <c r="B222" s="21" t="s">
        <v>428</v>
      </c>
      <c r="C222" s="22" t="s">
        <v>296</v>
      </c>
      <c r="D222" s="24">
        <v>3</v>
      </c>
      <c r="E222" s="24">
        <v>30</v>
      </c>
      <c r="F222" s="24">
        <v>300</v>
      </c>
      <c r="G222" s="9" t="str">
        <f>VLOOKUP(Concelhos_NUTS_PO_Eixo!F286,'NUTS III'!$A$2:$B$27,2,FALSE)</f>
        <v>Algarve</v>
      </c>
      <c r="H222" t="s">
        <v>78</v>
      </c>
      <c r="I222" t="s">
        <v>78</v>
      </c>
      <c r="J222" t="s">
        <v>3182</v>
      </c>
      <c r="K222" t="s">
        <v>3200</v>
      </c>
      <c r="L222" s="33" t="s">
        <v>3201</v>
      </c>
      <c r="M222" t="s">
        <v>3199</v>
      </c>
    </row>
    <row r="223" spans="1:13">
      <c r="A223" s="26" t="s">
        <v>438</v>
      </c>
      <c r="B223" s="21" t="s">
        <v>430</v>
      </c>
      <c r="C223" s="22" t="s">
        <v>297</v>
      </c>
      <c r="D223" s="24">
        <v>1</v>
      </c>
      <c r="E223" s="24">
        <v>11</v>
      </c>
      <c r="F223" s="24" t="s">
        <v>3145</v>
      </c>
      <c r="G223" s="9" t="str">
        <f>VLOOKUP(Concelhos_NUTS_PO_Eixo!F250,'NUTS III'!$A$2:$B$27,2,FALSE)</f>
        <v>Baixo Alentejo</v>
      </c>
      <c r="H223" t="s">
        <v>74</v>
      </c>
      <c r="I223" t="s">
        <v>383</v>
      </c>
      <c r="J223" t="s">
        <v>3182</v>
      </c>
      <c r="K223" t="s">
        <v>3186</v>
      </c>
      <c r="L223" s="32" t="s">
        <v>3187</v>
      </c>
      <c r="M223" t="s">
        <v>3188</v>
      </c>
    </row>
    <row r="224" spans="1:13">
      <c r="A224" s="26" t="s">
        <v>461</v>
      </c>
      <c r="B224" s="21" t="s">
        <v>426</v>
      </c>
      <c r="C224" s="22" t="s">
        <v>298</v>
      </c>
      <c r="D224" s="24">
        <v>2</v>
      </c>
      <c r="E224" s="24">
        <v>20</v>
      </c>
      <c r="F224" s="24">
        <v>200</v>
      </c>
      <c r="G224" s="9" t="str">
        <f>VLOOKUP(Concelhos_NUTS_PO_Eixo!F296,'NUTS III'!$A$2:$B$27,2,FALSE)</f>
        <v>Área Metropolitana do Porto</v>
      </c>
      <c r="H224" t="s">
        <v>79</v>
      </c>
      <c r="I224" t="s">
        <v>79</v>
      </c>
      <c r="J224" t="s">
        <v>3182</v>
      </c>
      <c r="K224" t="s">
        <v>3198</v>
      </c>
      <c r="L224" t="s">
        <v>3187</v>
      </c>
      <c r="M224" t="s">
        <v>3197</v>
      </c>
    </row>
    <row r="225" spans="1:13">
      <c r="A225" s="26" t="s">
        <v>435</v>
      </c>
      <c r="B225" s="21" t="s">
        <v>435</v>
      </c>
      <c r="C225" s="22" t="s">
        <v>299</v>
      </c>
      <c r="D225" s="24">
        <v>1</v>
      </c>
      <c r="E225" s="24">
        <v>18</v>
      </c>
      <c r="F225" s="24">
        <v>185</v>
      </c>
      <c r="G225" s="9" t="str">
        <f>VLOOKUP(Concelhos_NUTS_PO_Eixo!F211,'NUTS III'!$A$2:$B$27,2,FALSE)</f>
        <v>Área Metropolitana do Porto</v>
      </c>
      <c r="H225" t="s">
        <v>77</v>
      </c>
      <c r="I225" t="s">
        <v>383</v>
      </c>
      <c r="J225" t="s">
        <v>3181</v>
      </c>
      <c r="K225" t="s">
        <v>3193</v>
      </c>
      <c r="L225" t="s">
        <v>3193</v>
      </c>
      <c r="M225" t="s">
        <v>3188</v>
      </c>
    </row>
    <row r="226" spans="1:13">
      <c r="A226" s="26" t="s">
        <v>438</v>
      </c>
      <c r="B226" s="21" t="s">
        <v>431</v>
      </c>
      <c r="C226" s="22" t="s">
        <v>300</v>
      </c>
      <c r="D226" s="24">
        <v>1</v>
      </c>
      <c r="E226" s="24">
        <v>11</v>
      </c>
      <c r="F226" s="24" t="s">
        <v>3138</v>
      </c>
      <c r="G226" s="9" t="str">
        <f>VLOOKUP(Concelhos_NUTS_PO_Eixo!F251,'NUTS III'!$A$2:$B$27,2,FALSE)</f>
        <v>Médio Tejo</v>
      </c>
      <c r="H226" t="s">
        <v>74</v>
      </c>
      <c r="I226" t="s">
        <v>383</v>
      </c>
      <c r="J226" t="s">
        <v>3182</v>
      </c>
      <c r="K226" t="s">
        <v>3186</v>
      </c>
      <c r="L226" s="32" t="s">
        <v>3187</v>
      </c>
      <c r="M226" t="s">
        <v>3188</v>
      </c>
    </row>
    <row r="227" spans="1:13">
      <c r="A227" s="26" t="s">
        <v>430</v>
      </c>
      <c r="B227" s="21" t="s">
        <v>432</v>
      </c>
      <c r="C227" s="22" t="s">
        <v>301</v>
      </c>
      <c r="D227" s="24">
        <v>1</v>
      </c>
      <c r="E227" s="24">
        <v>16</v>
      </c>
      <c r="F227" s="24" t="s">
        <v>3139</v>
      </c>
      <c r="G227" s="9" t="str">
        <f>VLOOKUP(Concelhos_NUTS_PO_Eixo!F129,'NUTS III'!$A$2:$B$27,2,FALSE)</f>
        <v>Oeste</v>
      </c>
      <c r="H227" t="s">
        <v>75</v>
      </c>
      <c r="I227" t="s">
        <v>383</v>
      </c>
      <c r="J227" t="s">
        <v>3182</v>
      </c>
      <c r="K227" t="s">
        <v>3190</v>
      </c>
      <c r="L227" s="32" t="s">
        <v>3187</v>
      </c>
      <c r="M227" t="s">
        <v>3188</v>
      </c>
    </row>
    <row r="228" spans="1:13">
      <c r="A228" s="26" t="s">
        <v>435</v>
      </c>
      <c r="B228" s="21" t="s">
        <v>436</v>
      </c>
      <c r="C228" s="22" t="s">
        <v>302</v>
      </c>
      <c r="D228" s="24">
        <v>1</v>
      </c>
      <c r="E228" s="24">
        <v>18</v>
      </c>
      <c r="F228" s="24">
        <v>185</v>
      </c>
      <c r="G228" s="9" t="str">
        <f>VLOOKUP(Concelhos_NUTS_PO_Eixo!F212,'NUTS III'!$A$2:$B$27,2,FALSE)</f>
        <v>Região de Leiria</v>
      </c>
      <c r="H228" t="s">
        <v>77</v>
      </c>
      <c r="I228" t="s">
        <v>383</v>
      </c>
      <c r="J228" t="s">
        <v>3182</v>
      </c>
      <c r="K228" t="s">
        <v>3194</v>
      </c>
      <c r="L228" s="33" t="s">
        <v>3195</v>
      </c>
      <c r="M228" t="s">
        <v>3188</v>
      </c>
    </row>
    <row r="229" spans="1:13">
      <c r="A229" s="26" t="s">
        <v>439</v>
      </c>
      <c r="B229" s="21" t="s">
        <v>435</v>
      </c>
      <c r="C229" s="22" t="s">
        <v>303</v>
      </c>
      <c r="D229" s="24">
        <v>1</v>
      </c>
      <c r="E229" s="24">
        <v>16</v>
      </c>
      <c r="F229" s="24" t="s">
        <v>3142</v>
      </c>
      <c r="G229" s="9" t="str">
        <f>VLOOKUP(Concelhos_NUTS_PO_Eixo!F269,'NUTS III'!$A$2:$B$27,2,FALSE)</f>
        <v>Médio Tejo</v>
      </c>
      <c r="H229" t="s">
        <v>75</v>
      </c>
      <c r="I229" t="s">
        <v>383</v>
      </c>
      <c r="J229" t="s">
        <v>3182</v>
      </c>
      <c r="K229" t="s">
        <v>3190</v>
      </c>
      <c r="L229" s="32" t="s">
        <v>3187</v>
      </c>
      <c r="M229" t="s">
        <v>3188</v>
      </c>
    </row>
    <row r="230" spans="1:13">
      <c r="A230" s="26" t="s">
        <v>452</v>
      </c>
      <c r="B230" s="21" t="s">
        <v>429</v>
      </c>
      <c r="C230" s="22" t="s">
        <v>304</v>
      </c>
      <c r="D230" s="24">
        <v>3</v>
      </c>
      <c r="E230" s="24">
        <v>30</v>
      </c>
      <c r="F230" s="24">
        <v>300</v>
      </c>
      <c r="G230" s="9" t="str">
        <f>VLOOKUP(Concelhos_NUTS_PO_Eixo!F287,'NUTS III'!$A$2:$B$27,2,FALSE)</f>
        <v>Área Metropolitana do Porto</v>
      </c>
      <c r="H230" t="s">
        <v>78</v>
      </c>
      <c r="I230" t="s">
        <v>78</v>
      </c>
      <c r="J230" t="s">
        <v>3182</v>
      </c>
      <c r="K230" t="s">
        <v>3200</v>
      </c>
      <c r="L230" s="33" t="s">
        <v>3201</v>
      </c>
      <c r="M230" t="s">
        <v>3199</v>
      </c>
    </row>
    <row r="231" spans="1:13">
      <c r="A231" s="26" t="s">
        <v>742</v>
      </c>
      <c r="B231" s="21" t="s">
        <v>423</v>
      </c>
      <c r="C231" s="22" t="s">
        <v>305</v>
      </c>
      <c r="D231" s="24">
        <v>2</v>
      </c>
      <c r="E231" s="24">
        <v>20</v>
      </c>
      <c r="F231" s="24">
        <v>200</v>
      </c>
      <c r="G231" s="9" t="str">
        <f>VLOOKUP(Concelhos_NUTS_PO_Eixo!F300,'NUTS III'!$A$2:$B$27,2,FALSE)</f>
        <v>Douro</v>
      </c>
      <c r="H231" t="s">
        <v>79</v>
      </c>
      <c r="I231" t="s">
        <v>79</v>
      </c>
      <c r="J231" t="s">
        <v>3182</v>
      </c>
      <c r="K231" t="s">
        <v>3198</v>
      </c>
      <c r="L231" t="s">
        <v>3187</v>
      </c>
      <c r="M231" t="s">
        <v>3197</v>
      </c>
    </row>
    <row r="232" spans="1:13">
      <c r="A232" s="26" t="s">
        <v>1059</v>
      </c>
      <c r="B232" s="21" t="s">
        <v>424</v>
      </c>
      <c r="C232" s="22" t="s">
        <v>306</v>
      </c>
      <c r="D232" s="24">
        <v>2</v>
      </c>
      <c r="E232" s="24">
        <v>20</v>
      </c>
      <c r="F232" s="24">
        <v>200</v>
      </c>
      <c r="G232" s="9" t="str">
        <f>VLOOKUP(Concelhos_NUTS_PO_Eixo!F308,'NUTS III'!$A$2:$B$27,2,FALSE)</f>
        <v>Ave</v>
      </c>
      <c r="H232" t="s">
        <v>79</v>
      </c>
      <c r="I232" t="s">
        <v>79</v>
      </c>
      <c r="J232" t="s">
        <v>3182</v>
      </c>
      <c r="K232" t="s">
        <v>3198</v>
      </c>
      <c r="L232" t="s">
        <v>3187</v>
      </c>
      <c r="M232" t="s">
        <v>3197</v>
      </c>
    </row>
    <row r="233" spans="1:13">
      <c r="A233" s="26" t="s">
        <v>423</v>
      </c>
      <c r="B233" s="21" t="s">
        <v>430</v>
      </c>
      <c r="C233" s="22" t="s">
        <v>307</v>
      </c>
      <c r="D233" s="24">
        <v>1</v>
      </c>
      <c r="E233" s="24">
        <v>11</v>
      </c>
      <c r="F233" s="24" t="s">
        <v>3134</v>
      </c>
      <c r="G233" s="9" t="str">
        <f>VLOOKUP(Concelhos_NUTS_PO_Eixo!F10,'NUTS III'!$A$2:$B$27,2,FALSE)</f>
        <v>Oeste</v>
      </c>
      <c r="H233" t="s">
        <v>74</v>
      </c>
      <c r="I233" t="s">
        <v>383</v>
      </c>
      <c r="J233" t="s">
        <v>3181</v>
      </c>
      <c r="K233" t="s">
        <v>3189</v>
      </c>
      <c r="L233" t="s">
        <v>3189</v>
      </c>
      <c r="M233" t="s">
        <v>3188</v>
      </c>
    </row>
    <row r="234" spans="1:13">
      <c r="A234" s="26" t="s">
        <v>438</v>
      </c>
      <c r="B234" s="21" t="s">
        <v>432</v>
      </c>
      <c r="C234" s="22" t="s">
        <v>308</v>
      </c>
      <c r="D234" s="24">
        <v>1</v>
      </c>
      <c r="E234" s="24">
        <v>11</v>
      </c>
      <c r="F234" s="24" t="s">
        <v>3138</v>
      </c>
      <c r="G234" s="9" t="str">
        <f>VLOOKUP(Concelhos_NUTS_PO_Eixo!F252,'NUTS III'!$A$2:$B$27,2,FALSE)</f>
        <v>Área Metropolitana de Lisboa</v>
      </c>
      <c r="H234" t="s">
        <v>74</v>
      </c>
      <c r="I234" t="s">
        <v>383</v>
      </c>
      <c r="J234" t="s">
        <v>3182</v>
      </c>
      <c r="K234" t="s">
        <v>3186</v>
      </c>
      <c r="L234" s="32" t="s">
        <v>3187</v>
      </c>
      <c r="M234" t="s">
        <v>3188</v>
      </c>
    </row>
    <row r="235" spans="1:13">
      <c r="A235" s="26" t="s">
        <v>452</v>
      </c>
      <c r="B235" s="21" t="s">
        <v>430</v>
      </c>
      <c r="C235" s="22" t="s">
        <v>309</v>
      </c>
      <c r="D235" s="24">
        <v>3</v>
      </c>
      <c r="E235" s="24">
        <v>30</v>
      </c>
      <c r="F235" s="24">
        <v>300</v>
      </c>
      <c r="G235" s="9" t="str">
        <f>VLOOKUP(Concelhos_NUTS_PO_Eixo!F288,'NUTS III'!$A$2:$B$27,2,FALSE)</f>
        <v>Região Autónoma dos Açores</v>
      </c>
      <c r="H235" t="s">
        <v>78</v>
      </c>
      <c r="I235" t="s">
        <v>78</v>
      </c>
      <c r="J235" t="s">
        <v>3182</v>
      </c>
      <c r="K235" t="s">
        <v>3200</v>
      </c>
      <c r="L235" s="33" t="s">
        <v>3201</v>
      </c>
      <c r="M235" t="s">
        <v>3199</v>
      </c>
    </row>
    <row r="236" spans="1:13">
      <c r="A236" s="26" t="s">
        <v>435</v>
      </c>
      <c r="B236" s="21" t="s">
        <v>437</v>
      </c>
      <c r="C236" s="22" t="s">
        <v>310</v>
      </c>
      <c r="D236" s="24">
        <v>1</v>
      </c>
      <c r="E236" s="24">
        <v>18</v>
      </c>
      <c r="F236" s="24">
        <v>185</v>
      </c>
      <c r="G236" s="9" t="str">
        <f>VLOOKUP(Concelhos_NUTS_PO_Eixo!F213,'NUTS III'!$A$2:$B$27,2,FALSE)</f>
        <v xml:space="preserve">Região Autónoma da Madeira </v>
      </c>
      <c r="H236" t="s">
        <v>77</v>
      </c>
      <c r="I236" t="s">
        <v>383</v>
      </c>
      <c r="J236" t="s">
        <v>3181</v>
      </c>
      <c r="K236" t="s">
        <v>3193</v>
      </c>
      <c r="L236" t="s">
        <v>3193</v>
      </c>
      <c r="M236" t="s">
        <v>3188</v>
      </c>
    </row>
    <row r="237" spans="1:13">
      <c r="A237" s="26" t="s">
        <v>436</v>
      </c>
      <c r="B237" s="21" t="s">
        <v>430</v>
      </c>
      <c r="C237" s="22" t="s">
        <v>311</v>
      </c>
      <c r="D237" s="24">
        <v>1</v>
      </c>
      <c r="E237" s="24">
        <v>18</v>
      </c>
      <c r="F237" s="24">
        <v>181</v>
      </c>
      <c r="G237" s="9" t="str">
        <f>VLOOKUP(Concelhos_NUTS_PO_Eixo!F227,'NUTS III'!$A$2:$B$27,2,FALSE)</f>
        <v>Beiras e Serra da Estrela</v>
      </c>
      <c r="H237" t="s">
        <v>77</v>
      </c>
      <c r="I237" t="s">
        <v>383</v>
      </c>
      <c r="J237" t="s">
        <v>3181</v>
      </c>
      <c r="K237" t="s">
        <v>3193</v>
      </c>
      <c r="L237" t="s">
        <v>3193</v>
      </c>
      <c r="M237" t="s">
        <v>3188</v>
      </c>
    </row>
    <row r="238" spans="1:13">
      <c r="A238" s="26" t="s">
        <v>434</v>
      </c>
      <c r="B238" s="21" t="s">
        <v>435</v>
      </c>
      <c r="C238" s="22" t="s">
        <v>312</v>
      </c>
      <c r="D238" s="24">
        <v>1</v>
      </c>
      <c r="E238" s="24">
        <v>11</v>
      </c>
      <c r="F238" s="24" t="s">
        <v>3134</v>
      </c>
      <c r="G238" s="9" t="str">
        <f>VLOOKUP(Concelhos_NUTS_PO_Eixo!F193,'NUTS III'!$A$2:$B$27,2,FALSE)</f>
        <v>Região de Coimbra</v>
      </c>
      <c r="H238" t="s">
        <v>74</v>
      </c>
      <c r="I238" t="s">
        <v>383</v>
      </c>
      <c r="J238" t="s">
        <v>3181</v>
      </c>
      <c r="K238" t="s">
        <v>3189</v>
      </c>
      <c r="L238" t="s">
        <v>3189</v>
      </c>
      <c r="M238" t="s">
        <v>3188</v>
      </c>
    </row>
    <row r="239" spans="1:13">
      <c r="A239" s="26" t="s">
        <v>429</v>
      </c>
      <c r="B239" s="21" t="s">
        <v>433</v>
      </c>
      <c r="C239" s="22" t="s">
        <v>313</v>
      </c>
      <c r="D239" s="24">
        <v>1</v>
      </c>
      <c r="E239" s="24">
        <v>15</v>
      </c>
      <c r="F239" s="24">
        <v>150</v>
      </c>
      <c r="G239" s="9" t="str">
        <f>VLOOKUP(Concelhos_NUTS_PO_Eixo!F114,'NUTS III'!$A$2:$B$27,2,FALSE)</f>
        <v>Beiras e Serra da Estrela</v>
      </c>
      <c r="H239" t="s">
        <v>3178</v>
      </c>
      <c r="I239" t="s">
        <v>383</v>
      </c>
      <c r="J239" t="s">
        <v>3182</v>
      </c>
      <c r="K239" t="s">
        <v>3196</v>
      </c>
      <c r="L239" t="s">
        <v>3187</v>
      </c>
      <c r="M239" t="s">
        <v>3188</v>
      </c>
    </row>
    <row r="240" spans="1:13">
      <c r="A240" s="26" t="s">
        <v>423</v>
      </c>
      <c r="B240" s="21" t="s">
        <v>437</v>
      </c>
      <c r="C240" s="22" t="s">
        <v>314</v>
      </c>
      <c r="D240" s="24">
        <v>1</v>
      </c>
      <c r="E240" s="24">
        <v>11</v>
      </c>
      <c r="F240" s="24" t="s">
        <v>3134</v>
      </c>
      <c r="G240" s="9" t="str">
        <f>VLOOKUP(Concelhos_NUTS_PO_Eixo!F17,'NUTS III'!$A$2:$B$27,2,FALSE)</f>
        <v>Baixo Alentejo</v>
      </c>
      <c r="H240" t="s">
        <v>74</v>
      </c>
      <c r="I240" t="s">
        <v>383</v>
      </c>
      <c r="J240" t="s">
        <v>3181</v>
      </c>
      <c r="K240" t="s">
        <v>3189</v>
      </c>
      <c r="L240" t="s">
        <v>3189</v>
      </c>
      <c r="M240" t="s">
        <v>3188</v>
      </c>
    </row>
    <row r="241" spans="1:13">
      <c r="A241" s="26" t="s">
        <v>439</v>
      </c>
      <c r="B241" s="21" t="s">
        <v>436</v>
      </c>
      <c r="C241" s="22" t="s">
        <v>315</v>
      </c>
      <c r="D241" s="24">
        <v>1</v>
      </c>
      <c r="E241" s="24">
        <v>11</v>
      </c>
      <c r="F241" s="24" t="s">
        <v>3138</v>
      </c>
      <c r="G241" s="9" t="str">
        <f>VLOOKUP(Concelhos_NUTS_PO_Eixo!F270,'NUTS III'!$A$2:$B$27,2,FALSE)</f>
        <v>Oeste</v>
      </c>
      <c r="H241" t="s">
        <v>74</v>
      </c>
      <c r="I241" t="s">
        <v>383</v>
      </c>
      <c r="J241" t="s">
        <v>3182</v>
      </c>
      <c r="K241" t="s">
        <v>3186</v>
      </c>
      <c r="L241" s="32" t="s">
        <v>3187</v>
      </c>
      <c r="M241" t="s">
        <v>3188</v>
      </c>
    </row>
    <row r="242" spans="1:13">
      <c r="A242" s="26" t="s">
        <v>439</v>
      </c>
      <c r="B242" s="21" t="s">
        <v>437</v>
      </c>
      <c r="C242" s="22" t="s">
        <v>316</v>
      </c>
      <c r="D242" s="24">
        <v>1</v>
      </c>
      <c r="E242" s="24">
        <v>16</v>
      </c>
      <c r="F242" s="24" t="s">
        <v>3142</v>
      </c>
      <c r="G242" s="9" t="str">
        <f>VLOOKUP(Concelhos_NUTS_PO_Eixo!F271,'NUTS III'!$A$2:$B$27,2,FALSE)</f>
        <v>Beiras e Serra da Estrela</v>
      </c>
      <c r="H242" t="s">
        <v>75</v>
      </c>
      <c r="I242" t="s">
        <v>383</v>
      </c>
      <c r="J242" t="s">
        <v>3182</v>
      </c>
      <c r="K242" t="s">
        <v>3190</v>
      </c>
      <c r="L242" s="32" t="s">
        <v>3187</v>
      </c>
      <c r="M242" t="s">
        <v>3188</v>
      </c>
    </row>
    <row r="243" spans="1:13">
      <c r="A243" s="26" t="s">
        <v>464</v>
      </c>
      <c r="B243" s="21" t="s">
        <v>425</v>
      </c>
      <c r="C243" s="22" t="s">
        <v>317</v>
      </c>
      <c r="D243" s="24">
        <v>2</v>
      </c>
      <c r="E243" s="24">
        <v>20</v>
      </c>
      <c r="F243" s="24">
        <v>200</v>
      </c>
      <c r="G243" s="9" t="str">
        <f>VLOOKUP(Concelhos_NUTS_PO_Eixo!F305,'NUTS III'!$A$2:$B$27,2,FALSE)</f>
        <v>Terras de Trás-os-Montes</v>
      </c>
      <c r="H243" t="s">
        <v>79</v>
      </c>
      <c r="I243" t="s">
        <v>79</v>
      </c>
      <c r="J243" t="s">
        <v>3182</v>
      </c>
      <c r="K243" t="s">
        <v>3198</v>
      </c>
      <c r="L243" t="s">
        <v>3187</v>
      </c>
      <c r="M243" t="s">
        <v>3197</v>
      </c>
    </row>
    <row r="244" spans="1:13">
      <c r="A244" s="26" t="s">
        <v>452</v>
      </c>
      <c r="B244" s="21" t="s">
        <v>431</v>
      </c>
      <c r="C244" s="22" t="s">
        <v>318</v>
      </c>
      <c r="D244" s="24">
        <v>3</v>
      </c>
      <c r="E244" s="24">
        <v>30</v>
      </c>
      <c r="F244" s="24">
        <v>300</v>
      </c>
      <c r="G244" s="9" t="str">
        <f>VLOOKUP(Concelhos_NUTS_PO_Eixo!F289,'NUTS III'!$A$2:$B$27,2,FALSE)</f>
        <v>Terras de Trás-os-Montes</v>
      </c>
      <c r="H244" t="s">
        <v>78</v>
      </c>
      <c r="I244" t="s">
        <v>78</v>
      </c>
      <c r="J244" t="s">
        <v>3182</v>
      </c>
      <c r="K244" t="s">
        <v>3200</v>
      </c>
      <c r="L244" s="33" t="s">
        <v>3201</v>
      </c>
      <c r="M244" t="s">
        <v>3199</v>
      </c>
    </row>
    <row r="245" spans="1:13">
      <c r="A245" s="26" t="s">
        <v>435</v>
      </c>
      <c r="B245" s="21" t="s">
        <v>438</v>
      </c>
      <c r="C245" s="22" t="s">
        <v>319</v>
      </c>
      <c r="D245" s="24">
        <v>1</v>
      </c>
      <c r="E245" s="24">
        <v>16</v>
      </c>
      <c r="F245" s="24" t="s">
        <v>3141</v>
      </c>
      <c r="G245" s="9" t="str">
        <f>VLOOKUP(Concelhos_NUTS_PO_Eixo!F214,'NUTS III'!$A$2:$B$27,2,FALSE)</f>
        <v xml:space="preserve">Região Autónoma da Madeira </v>
      </c>
      <c r="H245" t="s">
        <v>75</v>
      </c>
      <c r="I245" t="s">
        <v>383</v>
      </c>
      <c r="J245" t="s">
        <v>3182</v>
      </c>
      <c r="K245" t="s">
        <v>3190</v>
      </c>
      <c r="L245" s="32" t="s">
        <v>3187</v>
      </c>
      <c r="M245" t="s">
        <v>3188</v>
      </c>
    </row>
    <row r="246" spans="1:13">
      <c r="A246" s="26" t="s">
        <v>439</v>
      </c>
      <c r="B246" s="21" t="s">
        <v>438</v>
      </c>
      <c r="C246" s="22" t="s">
        <v>320</v>
      </c>
      <c r="D246" s="24">
        <v>1</v>
      </c>
      <c r="E246" s="24">
        <v>16</v>
      </c>
      <c r="F246" s="24" t="s">
        <v>3142</v>
      </c>
      <c r="G246" s="9" t="str">
        <f>VLOOKUP(Concelhos_NUTS_PO_Eixo!F272,'NUTS III'!$A$2:$B$27,2,FALSE)</f>
        <v>Área Metropolitana do Porto</v>
      </c>
      <c r="H246" t="s">
        <v>75</v>
      </c>
      <c r="I246" t="s">
        <v>383</v>
      </c>
      <c r="J246" t="s">
        <v>3182</v>
      </c>
      <c r="K246" t="s">
        <v>3190</v>
      </c>
      <c r="L246" s="32" t="s">
        <v>3187</v>
      </c>
      <c r="M246" t="s">
        <v>3188</v>
      </c>
    </row>
    <row r="247" spans="1:13">
      <c r="A247" s="26" t="s">
        <v>430</v>
      </c>
      <c r="B247" s="21" t="s">
        <v>433</v>
      </c>
      <c r="C247" s="22" t="s">
        <v>321</v>
      </c>
      <c r="D247" s="24">
        <v>1</v>
      </c>
      <c r="E247" s="24">
        <v>16</v>
      </c>
      <c r="F247" s="24" t="s">
        <v>3139</v>
      </c>
      <c r="G247" s="9" t="str">
        <f>VLOOKUP(Concelhos_NUTS_PO_Eixo!F130,'NUTS III'!$A$2:$B$27,2,FALSE)</f>
        <v>Região de Coimbra</v>
      </c>
      <c r="H247" t="s">
        <v>75</v>
      </c>
      <c r="I247" t="s">
        <v>383</v>
      </c>
      <c r="J247" t="s">
        <v>3181</v>
      </c>
      <c r="K247" t="s">
        <v>3191</v>
      </c>
      <c r="L247" t="s">
        <v>3191</v>
      </c>
      <c r="M247" t="s">
        <v>3188</v>
      </c>
    </row>
    <row r="248" spans="1:13">
      <c r="A248" s="26" t="s">
        <v>436</v>
      </c>
      <c r="B248" s="21" t="s">
        <v>431</v>
      </c>
      <c r="C248" s="22" t="s">
        <v>322</v>
      </c>
      <c r="D248" s="24">
        <v>1</v>
      </c>
      <c r="E248" s="24">
        <v>17</v>
      </c>
      <c r="F248" s="24">
        <v>170</v>
      </c>
      <c r="G248" s="9" t="str">
        <f>VLOOKUP(Concelhos_NUTS_PO_Eixo!F228,'NUTS III'!$A$2:$B$27,2,FALSE)</f>
        <v>Lezíria do Tejo</v>
      </c>
      <c r="H248" t="s">
        <v>76</v>
      </c>
      <c r="I248" t="s">
        <v>383</v>
      </c>
      <c r="J248" t="s">
        <v>3181</v>
      </c>
      <c r="K248" t="s">
        <v>3192</v>
      </c>
      <c r="L248" t="s">
        <v>3192</v>
      </c>
      <c r="M248" t="s">
        <v>3188</v>
      </c>
    </row>
    <row r="249" spans="1:13">
      <c r="A249" s="26" t="s">
        <v>439</v>
      </c>
      <c r="B249" s="21" t="s">
        <v>439</v>
      </c>
      <c r="C249" s="22" t="s">
        <v>323</v>
      </c>
      <c r="D249" s="24">
        <v>1</v>
      </c>
      <c r="E249" s="24">
        <v>11</v>
      </c>
      <c r="F249" s="24" t="s">
        <v>3138</v>
      </c>
      <c r="G249" s="9" t="str">
        <f>VLOOKUP(Concelhos_NUTS_PO_Eixo!F273,'NUTS III'!$A$2:$B$27,2,FALSE)</f>
        <v>Região de Aveiro</v>
      </c>
      <c r="H249" t="s">
        <v>74</v>
      </c>
      <c r="I249" t="s">
        <v>383</v>
      </c>
      <c r="J249" t="s">
        <v>3182</v>
      </c>
      <c r="K249" t="s">
        <v>3186</v>
      </c>
      <c r="L249" s="32" t="s">
        <v>3187</v>
      </c>
      <c r="M249" t="s">
        <v>3188</v>
      </c>
    </row>
    <row r="250" spans="1:13">
      <c r="A250" s="26" t="s">
        <v>424</v>
      </c>
      <c r="B250" s="21" t="s">
        <v>434</v>
      </c>
      <c r="C250" s="22" t="s">
        <v>324</v>
      </c>
      <c r="D250" s="24">
        <v>1</v>
      </c>
      <c r="E250" s="24">
        <v>18</v>
      </c>
      <c r="F250" s="24">
        <v>184</v>
      </c>
      <c r="G250" s="9" t="str">
        <f>VLOOKUP(Concelhos_NUTS_PO_Eixo!F33,'NUTS III'!$A$2:$B$27,2,FALSE)</f>
        <v>Região de Coimbra</v>
      </c>
      <c r="H250" t="s">
        <v>77</v>
      </c>
      <c r="I250" t="s">
        <v>383</v>
      </c>
      <c r="J250" t="s">
        <v>3181</v>
      </c>
      <c r="K250" t="s">
        <v>3193</v>
      </c>
      <c r="L250" t="s">
        <v>3193</v>
      </c>
      <c r="M250" t="s">
        <v>3188</v>
      </c>
    </row>
    <row r="251" spans="1:13">
      <c r="A251" s="26" t="s">
        <v>426</v>
      </c>
      <c r="B251" s="21" t="s">
        <v>430</v>
      </c>
      <c r="C251" s="22" t="s">
        <v>325</v>
      </c>
      <c r="D251" s="24">
        <v>1</v>
      </c>
      <c r="E251" s="24">
        <v>16</v>
      </c>
      <c r="F251" s="24" t="s">
        <v>3141</v>
      </c>
      <c r="G251" s="9" t="str">
        <f>VLOOKUP(Concelhos_NUTS_PO_Eixo!F69,'NUTS III'!$A$2:$B$27,2,FALSE)</f>
        <v>Beira Baixa</v>
      </c>
      <c r="H251" t="s">
        <v>75</v>
      </c>
      <c r="I251" t="s">
        <v>383</v>
      </c>
      <c r="J251" t="s">
        <v>3182</v>
      </c>
      <c r="K251" t="s">
        <v>3190</v>
      </c>
      <c r="L251" s="32" t="s">
        <v>3187</v>
      </c>
      <c r="M251" t="s">
        <v>3188</v>
      </c>
    </row>
    <row r="252" spans="1:13">
      <c r="A252" s="26" t="s">
        <v>436</v>
      </c>
      <c r="B252" s="21" t="s">
        <v>432</v>
      </c>
      <c r="C252" s="22" t="s">
        <v>326</v>
      </c>
      <c r="D252" s="24">
        <v>1</v>
      </c>
      <c r="E252" s="24">
        <v>17</v>
      </c>
      <c r="F252" s="24">
        <v>170</v>
      </c>
      <c r="G252" s="9" t="str">
        <f>VLOOKUP(Concelhos_NUTS_PO_Eixo!F229,'NUTS III'!$A$2:$B$27,2,FALSE)</f>
        <v>Viseu Dão Lafões</v>
      </c>
      <c r="H252" t="s">
        <v>76</v>
      </c>
      <c r="I252" t="s">
        <v>383</v>
      </c>
      <c r="J252" t="s">
        <v>3181</v>
      </c>
      <c r="K252" t="s">
        <v>3192</v>
      </c>
      <c r="L252" t="s">
        <v>3192</v>
      </c>
      <c r="M252" t="s">
        <v>3188</v>
      </c>
    </row>
    <row r="253" spans="1:13">
      <c r="A253" s="26" t="s">
        <v>436</v>
      </c>
      <c r="B253" s="21" t="s">
        <v>433</v>
      </c>
      <c r="C253" s="22" t="s">
        <v>327</v>
      </c>
      <c r="D253" s="24">
        <v>1</v>
      </c>
      <c r="E253" s="24">
        <v>17</v>
      </c>
      <c r="F253" s="24">
        <v>170</v>
      </c>
      <c r="G253" s="9" t="str">
        <f>VLOOKUP(Concelhos_NUTS_PO_Eixo!F230,'NUTS III'!$A$2:$B$27,2,FALSE)</f>
        <v xml:space="preserve">Região Autónoma da Madeira </v>
      </c>
      <c r="H253" t="s">
        <v>76</v>
      </c>
      <c r="I253" t="s">
        <v>383</v>
      </c>
      <c r="J253" t="s">
        <v>3181</v>
      </c>
      <c r="K253" t="s">
        <v>3192</v>
      </c>
      <c r="L253" t="s">
        <v>3192</v>
      </c>
      <c r="M253" t="s">
        <v>3188</v>
      </c>
    </row>
    <row r="254" spans="1:13">
      <c r="A254" s="26" t="s">
        <v>423</v>
      </c>
      <c r="B254" s="21" t="s">
        <v>438</v>
      </c>
      <c r="C254" s="22" t="s">
        <v>328</v>
      </c>
      <c r="D254" s="24">
        <v>1</v>
      </c>
      <c r="E254" s="24">
        <v>16</v>
      </c>
      <c r="F254" s="24" t="s">
        <v>3133</v>
      </c>
      <c r="G254" s="9" t="str">
        <f>VLOOKUP(Concelhos_NUTS_PO_Eixo!F18,'NUTS III'!$A$2:$B$27,2,FALSE)</f>
        <v>Área Metropolitana de Lisboa</v>
      </c>
      <c r="H254" t="s">
        <v>75</v>
      </c>
      <c r="I254" t="s">
        <v>383</v>
      </c>
      <c r="J254" t="s">
        <v>3182</v>
      </c>
      <c r="K254" t="s">
        <v>3190</v>
      </c>
      <c r="L254" s="32" t="s">
        <v>3187</v>
      </c>
      <c r="M254" t="s">
        <v>3188</v>
      </c>
    </row>
    <row r="255" spans="1:13">
      <c r="A255" s="26" t="s">
        <v>429</v>
      </c>
      <c r="B255" s="21" t="s">
        <v>434</v>
      </c>
      <c r="C255" s="22" t="s">
        <v>329</v>
      </c>
      <c r="D255" s="24">
        <v>1</v>
      </c>
      <c r="E255" s="24">
        <v>15</v>
      </c>
      <c r="F255" s="24">
        <v>150</v>
      </c>
      <c r="G255" s="9" t="str">
        <f>VLOOKUP(Concelhos_NUTS_PO_Eixo!F115,'NUTS III'!$A$2:$B$27,2,FALSE)</f>
        <v>Ave</v>
      </c>
      <c r="H255" t="s">
        <v>3178</v>
      </c>
      <c r="I255" t="s">
        <v>383</v>
      </c>
      <c r="J255" t="s">
        <v>3182</v>
      </c>
      <c r="K255" t="s">
        <v>3196</v>
      </c>
      <c r="L255" t="s">
        <v>3187</v>
      </c>
      <c r="M255" t="s">
        <v>3188</v>
      </c>
    </row>
    <row r="256" spans="1:13">
      <c r="A256" s="26" t="s">
        <v>436</v>
      </c>
      <c r="B256" s="21" t="s">
        <v>434</v>
      </c>
      <c r="C256" s="22" t="s">
        <v>330</v>
      </c>
      <c r="D256" s="24">
        <v>1</v>
      </c>
      <c r="E256" s="24">
        <v>18</v>
      </c>
      <c r="F256" s="24">
        <v>181</v>
      </c>
      <c r="G256" s="9" t="str">
        <f>VLOOKUP(Concelhos_NUTS_PO_Eixo!F231,'NUTS III'!$A$2:$B$27,2,FALSE)</f>
        <v>Região Autónoma dos Açores</v>
      </c>
      <c r="H256" t="s">
        <v>77</v>
      </c>
      <c r="I256" t="s">
        <v>383</v>
      </c>
      <c r="J256" t="s">
        <v>3181</v>
      </c>
      <c r="K256" t="s">
        <v>3193</v>
      </c>
      <c r="L256" t="s">
        <v>3193</v>
      </c>
      <c r="M256" t="s">
        <v>3188</v>
      </c>
    </row>
    <row r="257" spans="1:13">
      <c r="A257" s="26" t="s">
        <v>432</v>
      </c>
      <c r="B257" s="21" t="s">
        <v>432</v>
      </c>
      <c r="C257" s="22" t="s">
        <v>331</v>
      </c>
      <c r="D257" s="24">
        <v>1</v>
      </c>
      <c r="E257" s="24">
        <v>17</v>
      </c>
      <c r="F257" s="24">
        <v>170</v>
      </c>
      <c r="G257" s="9" t="str">
        <f>VLOOKUP(Concelhos_NUTS_PO_Eixo!F159,'NUTS III'!$A$2:$B$27,2,FALSE)</f>
        <v>Alto Alentejo</v>
      </c>
      <c r="H257" t="s">
        <v>76</v>
      </c>
      <c r="I257" t="s">
        <v>383</v>
      </c>
      <c r="J257" t="s">
        <v>3181</v>
      </c>
      <c r="K257" t="s">
        <v>3192</v>
      </c>
      <c r="L257" t="s">
        <v>3192</v>
      </c>
      <c r="M257" t="s">
        <v>3188</v>
      </c>
    </row>
    <row r="258" spans="1:13">
      <c r="A258" s="26" t="s">
        <v>432</v>
      </c>
      <c r="B258" s="21" t="s">
        <v>433</v>
      </c>
      <c r="C258" s="22" t="s">
        <v>332</v>
      </c>
      <c r="D258" s="24">
        <v>1</v>
      </c>
      <c r="E258" s="24">
        <v>16</v>
      </c>
      <c r="F258" s="24" t="s">
        <v>3143</v>
      </c>
      <c r="G258" s="9" t="str">
        <f>VLOOKUP(Concelhos_NUTS_PO_Eixo!F160,'NUTS III'!$A$2:$B$27,2,FALSE)</f>
        <v>Alto Tâmega</v>
      </c>
      <c r="H258" t="s">
        <v>75</v>
      </c>
      <c r="I258" t="s">
        <v>383</v>
      </c>
      <c r="J258" t="s">
        <v>3182</v>
      </c>
      <c r="K258" t="s">
        <v>3190</v>
      </c>
      <c r="L258" s="32" t="s">
        <v>3187</v>
      </c>
      <c r="M258" t="s">
        <v>3188</v>
      </c>
    </row>
    <row r="259" spans="1:13">
      <c r="A259" s="26" t="s">
        <v>427</v>
      </c>
      <c r="B259" s="21" t="s">
        <v>436</v>
      </c>
      <c r="C259" s="22" t="s">
        <v>333</v>
      </c>
      <c r="D259" s="24">
        <v>1</v>
      </c>
      <c r="E259" s="24">
        <v>16</v>
      </c>
      <c r="F259" s="24" t="s">
        <v>3136</v>
      </c>
      <c r="G259" s="9" t="str">
        <f>VLOOKUP(Concelhos_NUTS_PO_Eixo!F86,'NUTS III'!$A$2:$B$27,2,FALSE)</f>
        <v>Alto Alentejo</v>
      </c>
      <c r="H259" t="s">
        <v>75</v>
      </c>
      <c r="I259" t="s">
        <v>383</v>
      </c>
      <c r="J259" t="s">
        <v>3182</v>
      </c>
      <c r="K259" t="s">
        <v>3190</v>
      </c>
      <c r="L259" s="32" t="s">
        <v>3187</v>
      </c>
      <c r="M259" t="s">
        <v>3188</v>
      </c>
    </row>
    <row r="260" spans="1:13">
      <c r="A260" s="26" t="s">
        <v>433</v>
      </c>
      <c r="B260" s="21" t="s">
        <v>436</v>
      </c>
      <c r="C260" s="22" t="s">
        <v>334</v>
      </c>
      <c r="D260" s="24">
        <v>1</v>
      </c>
      <c r="E260" s="24">
        <v>18</v>
      </c>
      <c r="F260" s="24">
        <v>186</v>
      </c>
      <c r="G260" s="9" t="str">
        <f>VLOOKUP(Concelhos_NUTS_PO_Eixo!F179,'NUTS III'!$A$2:$B$27,2,FALSE)</f>
        <v>Algarve</v>
      </c>
      <c r="H260" t="s">
        <v>77</v>
      </c>
      <c r="I260" t="s">
        <v>383</v>
      </c>
      <c r="J260" t="s">
        <v>3182</v>
      </c>
      <c r="K260" t="s">
        <v>3194</v>
      </c>
      <c r="L260" s="33" t="s">
        <v>3195</v>
      </c>
      <c r="M260" t="s">
        <v>3188</v>
      </c>
    </row>
    <row r="261" spans="1:13">
      <c r="A261" s="26" t="s">
        <v>427</v>
      </c>
      <c r="B261" s="21" t="s">
        <v>437</v>
      </c>
      <c r="C261" s="22" t="s">
        <v>335</v>
      </c>
      <c r="D261" s="24">
        <v>1</v>
      </c>
      <c r="E261" s="24">
        <v>16</v>
      </c>
      <c r="F261" s="24" t="s">
        <v>3136</v>
      </c>
      <c r="G261" s="9" t="str">
        <f>VLOOKUP(Concelhos_NUTS_PO_Eixo!F87,'NUTS III'!$A$2:$B$27,2,FALSE)</f>
        <v>Baixo Alentejo</v>
      </c>
      <c r="H261" t="s">
        <v>75</v>
      </c>
      <c r="I261" t="s">
        <v>383</v>
      </c>
      <c r="J261" t="s">
        <v>3182</v>
      </c>
      <c r="K261" t="s">
        <v>3190</v>
      </c>
      <c r="L261" s="32" t="s">
        <v>3187</v>
      </c>
      <c r="M261" t="s">
        <v>3188</v>
      </c>
    </row>
    <row r="262" spans="1:13">
      <c r="A262" s="26" t="s">
        <v>439</v>
      </c>
      <c r="B262" s="21" t="s">
        <v>440</v>
      </c>
      <c r="C262" s="22" t="s">
        <v>336</v>
      </c>
      <c r="D262" s="24">
        <v>1</v>
      </c>
      <c r="E262" s="24">
        <v>11</v>
      </c>
      <c r="F262" s="24" t="s">
        <v>3138</v>
      </c>
      <c r="G262" s="9" t="str">
        <f>VLOOKUP(Concelhos_NUTS_PO_Eixo!F274,'NUTS III'!$A$2:$B$27,2,FALSE)</f>
        <v>Área Metropolitana do Porto</v>
      </c>
      <c r="H262" t="s">
        <v>74</v>
      </c>
      <c r="I262" t="s">
        <v>383</v>
      </c>
      <c r="J262" t="s">
        <v>3182</v>
      </c>
      <c r="K262" t="s">
        <v>3186</v>
      </c>
      <c r="L262" s="32" t="s">
        <v>3187</v>
      </c>
      <c r="M262" t="s">
        <v>3188</v>
      </c>
    </row>
    <row r="263" spans="1:13">
      <c r="A263" s="26" t="s">
        <v>439</v>
      </c>
      <c r="B263" s="21" t="s">
        <v>441</v>
      </c>
      <c r="C263" s="22" t="s">
        <v>337</v>
      </c>
      <c r="D263" s="24">
        <v>1</v>
      </c>
      <c r="E263" s="24">
        <v>11</v>
      </c>
      <c r="F263" s="24" t="s">
        <v>3138</v>
      </c>
      <c r="G263" s="9" t="str">
        <f>VLOOKUP(Concelhos_NUTS_PO_Eixo!F275,'NUTS III'!$A$2:$B$27,2,FALSE)</f>
        <v>Alto Minho</v>
      </c>
      <c r="H263" t="s">
        <v>74</v>
      </c>
      <c r="I263" t="s">
        <v>383</v>
      </c>
      <c r="J263" t="s">
        <v>3182</v>
      </c>
      <c r="K263" t="s">
        <v>3186</v>
      </c>
      <c r="L263" s="32" t="s">
        <v>3187</v>
      </c>
      <c r="M263" t="s">
        <v>3188</v>
      </c>
    </row>
    <row r="264" spans="1:13">
      <c r="A264" s="26" t="s">
        <v>429</v>
      </c>
      <c r="B264" s="21" t="s">
        <v>435</v>
      </c>
      <c r="C264" s="22" t="s">
        <v>338</v>
      </c>
      <c r="D264" s="24">
        <v>1</v>
      </c>
      <c r="E264" s="24">
        <v>15</v>
      </c>
      <c r="F264" s="24">
        <v>150</v>
      </c>
      <c r="G264" s="9" t="str">
        <f>VLOOKUP(Concelhos_NUTS_PO_Eixo!F116,'NUTS III'!$A$2:$B$27,2,FALSE)</f>
        <v>Região Autónoma dos Açores</v>
      </c>
      <c r="H264" t="s">
        <v>3178</v>
      </c>
      <c r="I264" t="s">
        <v>383</v>
      </c>
      <c r="J264" t="s">
        <v>3182</v>
      </c>
      <c r="K264" t="s">
        <v>3196</v>
      </c>
      <c r="L264" t="s">
        <v>3187</v>
      </c>
      <c r="M264" t="s">
        <v>3188</v>
      </c>
    </row>
    <row r="265" spans="1:13">
      <c r="A265" s="26" t="s">
        <v>425</v>
      </c>
      <c r="B265" s="21" t="s">
        <v>431</v>
      </c>
      <c r="C265" s="22" t="s">
        <v>339</v>
      </c>
      <c r="D265" s="24">
        <v>1</v>
      </c>
      <c r="E265" s="24">
        <v>11</v>
      </c>
      <c r="F265" s="24">
        <v>112</v>
      </c>
      <c r="G265" s="9" t="str">
        <f>VLOOKUP(Concelhos_NUTS_PO_Eixo!F44,'NUTS III'!$A$2:$B$27,2,FALSE)</f>
        <v>Baixo Alentejo</v>
      </c>
      <c r="H265" t="s">
        <v>74</v>
      </c>
      <c r="I265" t="s">
        <v>383</v>
      </c>
      <c r="J265" t="s">
        <v>3182</v>
      </c>
      <c r="K265" t="s">
        <v>3186</v>
      </c>
      <c r="L265" s="32" t="s">
        <v>3187</v>
      </c>
      <c r="M265" t="s">
        <v>3188</v>
      </c>
    </row>
    <row r="266" spans="1:13">
      <c r="A266" s="26" t="s">
        <v>435</v>
      </c>
      <c r="B266" s="21" t="s">
        <v>439</v>
      </c>
      <c r="C266" s="22" t="s">
        <v>340</v>
      </c>
      <c r="D266" s="24">
        <v>1</v>
      </c>
      <c r="E266" s="24">
        <v>16</v>
      </c>
      <c r="F266" s="24" t="s">
        <v>3141</v>
      </c>
      <c r="G266" s="9" t="str">
        <f>VLOOKUP(Concelhos_NUTS_PO_Eixo!F215,'NUTS III'!$A$2:$B$27,2,FALSE)</f>
        <v>Ave</v>
      </c>
      <c r="H266" t="s">
        <v>75</v>
      </c>
      <c r="I266" t="s">
        <v>383</v>
      </c>
      <c r="J266" t="s">
        <v>3181</v>
      </c>
      <c r="K266" t="s">
        <v>3191</v>
      </c>
      <c r="L266" t="s">
        <v>3191</v>
      </c>
      <c r="M266" t="s">
        <v>3188</v>
      </c>
    </row>
    <row r="267" spans="1:13">
      <c r="A267" s="26" t="s">
        <v>439</v>
      </c>
      <c r="B267" s="21" t="s">
        <v>442</v>
      </c>
      <c r="C267" s="22" t="s">
        <v>341</v>
      </c>
      <c r="D267" s="24">
        <v>1</v>
      </c>
      <c r="E267" s="24">
        <v>16</v>
      </c>
      <c r="F267" s="24" t="s">
        <v>3142</v>
      </c>
      <c r="G267" s="9" t="str">
        <f>VLOOKUP(Concelhos_NUTS_PO_Eixo!F276,'NUTS III'!$A$2:$B$27,2,FALSE)</f>
        <v>Área Metropolitana do Porto</v>
      </c>
      <c r="H267" t="s">
        <v>75</v>
      </c>
      <c r="I267" t="s">
        <v>383</v>
      </c>
      <c r="J267" t="s">
        <v>3181</v>
      </c>
      <c r="K267" t="s">
        <v>3191</v>
      </c>
      <c r="L267" t="s">
        <v>3191</v>
      </c>
      <c r="M267" t="s">
        <v>3188</v>
      </c>
    </row>
    <row r="268" spans="1:13">
      <c r="A268" s="26" t="s">
        <v>533</v>
      </c>
      <c r="B268" s="21" t="s">
        <v>430</v>
      </c>
      <c r="C268" s="22" t="s">
        <v>342</v>
      </c>
      <c r="D268" s="24">
        <v>1</v>
      </c>
      <c r="E268" s="24">
        <v>11</v>
      </c>
      <c r="F268" s="24" t="s">
        <v>3138</v>
      </c>
      <c r="G268" s="9" t="str">
        <f>VLOOKUP(Concelhos_NUTS_PO_Eixo!F57,'NUTS III'!$A$2:$B$27,2,FALSE)</f>
        <v>Oeste</v>
      </c>
      <c r="H268" t="s">
        <v>74</v>
      </c>
      <c r="I268" t="s">
        <v>383</v>
      </c>
      <c r="J268" t="s">
        <v>3182</v>
      </c>
      <c r="K268" t="s">
        <v>3186</v>
      </c>
      <c r="L268" s="32" t="s">
        <v>3187</v>
      </c>
      <c r="M268" t="s">
        <v>3188</v>
      </c>
    </row>
    <row r="269" spans="1:13">
      <c r="A269" s="26" t="s">
        <v>435</v>
      </c>
      <c r="B269" s="21" t="s">
        <v>440</v>
      </c>
      <c r="C269" s="22" t="s">
        <v>343</v>
      </c>
      <c r="D269" s="24">
        <v>1</v>
      </c>
      <c r="E269" s="24">
        <v>16</v>
      </c>
      <c r="F269" s="24" t="s">
        <v>3141</v>
      </c>
      <c r="G269" s="9" t="str">
        <f>VLOOKUP(Concelhos_NUTS_PO_Eixo!F216,'NUTS III'!$A$2:$B$27,2,FALSE)</f>
        <v>Área Metropolitana do Porto</v>
      </c>
      <c r="H269" t="s">
        <v>75</v>
      </c>
      <c r="I269" t="s">
        <v>383</v>
      </c>
      <c r="J269" t="s">
        <v>3181</v>
      </c>
      <c r="K269" t="s">
        <v>3191</v>
      </c>
      <c r="L269" t="s">
        <v>3191</v>
      </c>
      <c r="M269" t="s">
        <v>3188</v>
      </c>
    </row>
    <row r="270" spans="1:13">
      <c r="A270" s="26" t="s">
        <v>432</v>
      </c>
      <c r="B270" s="21" t="s">
        <v>434</v>
      </c>
      <c r="C270" s="22" t="s">
        <v>344</v>
      </c>
      <c r="D270" s="24">
        <v>1</v>
      </c>
      <c r="E270" s="24">
        <v>16</v>
      </c>
      <c r="F270" s="24" t="s">
        <v>3143</v>
      </c>
      <c r="G270" s="9" t="str">
        <f>VLOOKUP(Concelhos_NUTS_PO_Eixo!F161,'NUTS III'!$A$2:$B$27,2,FALSE)</f>
        <v>Alentejo Central</v>
      </c>
      <c r="H270" t="s">
        <v>75</v>
      </c>
      <c r="I270" t="s">
        <v>383</v>
      </c>
      <c r="J270" t="s">
        <v>3181</v>
      </c>
      <c r="K270" t="s">
        <v>3191</v>
      </c>
      <c r="L270" t="s">
        <v>3191</v>
      </c>
      <c r="M270" t="s">
        <v>3188</v>
      </c>
    </row>
    <row r="271" spans="1:13">
      <c r="A271" s="26" t="s">
        <v>430</v>
      </c>
      <c r="B271" s="21" t="s">
        <v>434</v>
      </c>
      <c r="C271" s="22" t="s">
        <v>345</v>
      </c>
      <c r="D271" s="24">
        <v>1</v>
      </c>
      <c r="E271" s="24">
        <v>16</v>
      </c>
      <c r="F271" s="24" t="s">
        <v>3139</v>
      </c>
      <c r="G271" s="9" t="str">
        <f>VLOOKUP(Concelhos_NUTS_PO_Eixo!F131,'NUTS III'!$A$2:$B$27,2,FALSE)</f>
        <v>Tâmega e Sousa</v>
      </c>
      <c r="H271" t="s">
        <v>75</v>
      </c>
      <c r="I271" t="s">
        <v>383</v>
      </c>
      <c r="J271" t="s">
        <v>3182</v>
      </c>
      <c r="K271" t="s">
        <v>3190</v>
      </c>
      <c r="L271" s="32" t="s">
        <v>3187</v>
      </c>
      <c r="M271" t="s">
        <v>3188</v>
      </c>
    </row>
    <row r="272" spans="1:13">
      <c r="A272" s="26" t="s">
        <v>434</v>
      </c>
      <c r="B272" s="21" t="s">
        <v>439</v>
      </c>
      <c r="C272" s="22" t="s">
        <v>346</v>
      </c>
      <c r="D272" s="24">
        <v>1</v>
      </c>
      <c r="E272" s="24">
        <v>11</v>
      </c>
      <c r="F272" s="24" t="s">
        <v>3134</v>
      </c>
      <c r="G272" s="9" t="str">
        <f>VLOOKUP(Concelhos_NUTS_PO_Eixo!F197,'NUTS III'!$A$2:$B$27,2,FALSE)</f>
        <v>Douro</v>
      </c>
      <c r="H272" t="s">
        <v>74</v>
      </c>
      <c r="I272" t="s">
        <v>383</v>
      </c>
      <c r="J272" t="s">
        <v>3181</v>
      </c>
      <c r="K272" t="s">
        <v>3189</v>
      </c>
      <c r="L272" t="s">
        <v>3189</v>
      </c>
      <c r="M272" t="s">
        <v>3188</v>
      </c>
    </row>
    <row r="273" spans="1:13">
      <c r="A273" s="26" t="s">
        <v>423</v>
      </c>
      <c r="B273" s="21" t="s">
        <v>439</v>
      </c>
      <c r="C273" s="22" t="s">
        <v>347</v>
      </c>
      <c r="D273" s="24">
        <v>1</v>
      </c>
      <c r="E273" s="24">
        <v>16</v>
      </c>
      <c r="F273" s="24" t="s">
        <v>3133</v>
      </c>
      <c r="G273" s="9" t="str">
        <f>VLOOKUP(Concelhos_NUTS_PO_Eixo!F19,'NUTS III'!$A$2:$B$27,2,FALSE)</f>
        <v>Beiras e Serra da Estrela</v>
      </c>
      <c r="H273" t="s">
        <v>75</v>
      </c>
      <c r="I273" t="s">
        <v>383</v>
      </c>
      <c r="J273" t="s">
        <v>3182</v>
      </c>
      <c r="K273" t="s">
        <v>3190</v>
      </c>
      <c r="L273" s="32" t="s">
        <v>3187</v>
      </c>
      <c r="M273" t="s">
        <v>3188</v>
      </c>
    </row>
    <row r="274" spans="1:13">
      <c r="A274" s="26" t="s">
        <v>423</v>
      </c>
      <c r="B274" s="21" t="s">
        <v>440</v>
      </c>
      <c r="C274" s="22" t="s">
        <v>348</v>
      </c>
      <c r="D274" s="24">
        <v>1</v>
      </c>
      <c r="E274" s="24">
        <v>11</v>
      </c>
      <c r="F274" s="24" t="s">
        <v>3134</v>
      </c>
      <c r="G274" s="9" t="str">
        <f>VLOOKUP(Concelhos_NUTS_PO_Eixo!F20,'NUTS III'!$A$2:$B$27,2,FALSE)</f>
        <v>Lezíria do Tejo</v>
      </c>
      <c r="H274" t="s">
        <v>74</v>
      </c>
      <c r="I274" t="s">
        <v>383</v>
      </c>
      <c r="J274" t="s">
        <v>3181</v>
      </c>
      <c r="K274" t="s">
        <v>3189</v>
      </c>
      <c r="L274" t="s">
        <v>3189</v>
      </c>
      <c r="M274" t="s">
        <v>3188</v>
      </c>
    </row>
    <row r="275" spans="1:13">
      <c r="A275" s="26" t="s">
        <v>437</v>
      </c>
      <c r="B275" s="21" t="s">
        <v>429</v>
      </c>
      <c r="C275" s="22" t="s">
        <v>349</v>
      </c>
      <c r="D275" s="24">
        <v>1</v>
      </c>
      <c r="E275" s="24">
        <v>11</v>
      </c>
      <c r="F275" s="24">
        <v>111</v>
      </c>
      <c r="G275" s="9" t="str">
        <f>VLOOKUP(Concelhos_NUTS_PO_Eixo!F239,'NUTS III'!$A$2:$B$27,2,FALSE)</f>
        <v>Algarve</v>
      </c>
      <c r="H275" t="s">
        <v>74</v>
      </c>
      <c r="I275" t="s">
        <v>383</v>
      </c>
      <c r="J275" t="s">
        <v>3182</v>
      </c>
      <c r="K275" t="s">
        <v>3186</v>
      </c>
      <c r="L275" s="32" t="s">
        <v>3187</v>
      </c>
      <c r="M275" t="s">
        <v>3188</v>
      </c>
    </row>
    <row r="276" spans="1:13">
      <c r="A276" s="26" t="s">
        <v>434</v>
      </c>
      <c r="B276" s="21" t="s">
        <v>436</v>
      </c>
      <c r="C276" s="22" t="s">
        <v>350</v>
      </c>
      <c r="D276" s="24">
        <v>1</v>
      </c>
      <c r="E276" s="24">
        <v>11</v>
      </c>
      <c r="F276" s="24" t="s">
        <v>3134</v>
      </c>
      <c r="G276" s="9" t="str">
        <f>VLOOKUP(Concelhos_NUTS_PO_Eixo!F194,'NUTS III'!$A$2:$B$27,2,FALSE)</f>
        <v>Tâmega e Sousa</v>
      </c>
      <c r="H276" t="s">
        <v>74</v>
      </c>
      <c r="I276" t="s">
        <v>383</v>
      </c>
      <c r="J276" t="s">
        <v>3181</v>
      </c>
      <c r="K276" t="s">
        <v>3189</v>
      </c>
      <c r="L276" t="s">
        <v>3189</v>
      </c>
      <c r="M276" t="s">
        <v>3188</v>
      </c>
    </row>
    <row r="277" spans="1:13">
      <c r="A277" s="26" t="s">
        <v>438</v>
      </c>
      <c r="B277" s="21" t="s">
        <v>433</v>
      </c>
      <c r="C277" s="22" t="s">
        <v>351</v>
      </c>
      <c r="D277" s="24">
        <v>1</v>
      </c>
      <c r="E277" s="24">
        <v>11</v>
      </c>
      <c r="F277" s="24" t="s">
        <v>3145</v>
      </c>
      <c r="G277" s="9" t="str">
        <f>VLOOKUP(Concelhos_NUTS_PO_Eixo!F253,'NUTS III'!$A$2:$B$27,2,FALSE)</f>
        <v>Área Metropolitana de Lisboa</v>
      </c>
      <c r="H277" t="s">
        <v>74</v>
      </c>
      <c r="I277" t="s">
        <v>383</v>
      </c>
      <c r="J277" t="s">
        <v>3182</v>
      </c>
      <c r="K277" t="s">
        <v>3186</v>
      </c>
      <c r="L277" s="32" t="s">
        <v>3187</v>
      </c>
      <c r="M277" t="s">
        <v>3188</v>
      </c>
    </row>
    <row r="278" spans="1:13">
      <c r="A278" s="26" t="s">
        <v>463</v>
      </c>
      <c r="B278" s="21" t="s">
        <v>424</v>
      </c>
      <c r="C278" s="22" t="s">
        <v>352</v>
      </c>
      <c r="D278" s="24">
        <v>2</v>
      </c>
      <c r="E278" s="24">
        <v>20</v>
      </c>
      <c r="F278" s="24">
        <v>200</v>
      </c>
      <c r="G278" s="9" t="str">
        <f>VLOOKUP(Concelhos_NUTS_PO_Eixo!F302,'NUTS III'!$A$2:$B$27,2,FALSE)</f>
        <v>Beira Baixa</v>
      </c>
      <c r="H278" t="s">
        <v>79</v>
      </c>
      <c r="I278" t="s">
        <v>79</v>
      </c>
      <c r="J278" t="s">
        <v>3182</v>
      </c>
      <c r="K278" t="s">
        <v>3198</v>
      </c>
      <c r="L278" t="s">
        <v>3187</v>
      </c>
      <c r="M278" t="s">
        <v>3197</v>
      </c>
    </row>
    <row r="279" spans="1:13">
      <c r="A279" s="26" t="s">
        <v>428</v>
      </c>
      <c r="B279" s="21" t="s">
        <v>433</v>
      </c>
      <c r="C279" s="22" t="s">
        <v>353</v>
      </c>
      <c r="D279" s="24">
        <v>1</v>
      </c>
      <c r="E279" s="24">
        <v>18</v>
      </c>
      <c r="F279" s="24">
        <v>187</v>
      </c>
      <c r="G279" s="9" t="str">
        <f>VLOOKUP(Concelhos_NUTS_PO_Eixo!F100,'NUTS III'!$A$2:$B$27,2,FALSE)</f>
        <v>Região de Coimbra</v>
      </c>
      <c r="H279" t="s">
        <v>77</v>
      </c>
      <c r="I279" t="s">
        <v>383</v>
      </c>
      <c r="J279" t="s">
        <v>3181</v>
      </c>
      <c r="K279" t="s">
        <v>3193</v>
      </c>
      <c r="L279" t="s">
        <v>3193</v>
      </c>
      <c r="M279" t="s">
        <v>3188</v>
      </c>
    </row>
    <row r="280" spans="1:13">
      <c r="A280" s="26" t="s">
        <v>428</v>
      </c>
      <c r="B280" s="21" t="s">
        <v>434</v>
      </c>
      <c r="C280" s="22" t="s">
        <v>354</v>
      </c>
      <c r="D280" s="24">
        <v>1</v>
      </c>
      <c r="E280" s="24">
        <v>18</v>
      </c>
      <c r="F280" s="24">
        <v>187</v>
      </c>
      <c r="G280" s="9" t="str">
        <f>VLOOKUP(Concelhos_NUTS_PO_Eixo!F101,'NUTS III'!$A$2:$B$27,2,FALSE)</f>
        <v>Beiras e Serra da Estrela</v>
      </c>
      <c r="H280" t="s">
        <v>77</v>
      </c>
      <c r="I280" t="s">
        <v>383</v>
      </c>
      <c r="J280" t="s">
        <v>3182</v>
      </c>
      <c r="K280" t="s">
        <v>3194</v>
      </c>
      <c r="L280" s="33" t="s">
        <v>3195</v>
      </c>
      <c r="M280" t="s">
        <v>3188</v>
      </c>
    </row>
    <row r="281" spans="1:13">
      <c r="A281" s="26" t="s">
        <v>437</v>
      </c>
      <c r="B281" s="21" t="s">
        <v>430</v>
      </c>
      <c r="C281" s="22" t="s">
        <v>355</v>
      </c>
      <c r="D281" s="24">
        <v>1</v>
      </c>
      <c r="E281" s="24">
        <v>11</v>
      </c>
      <c r="F281" s="24">
        <v>111</v>
      </c>
      <c r="G281" s="9" t="str">
        <f>VLOOKUP(Concelhos_NUTS_PO_Eixo!F240,'NUTS III'!$A$2:$B$27,2,FALSE)</f>
        <v>Área Metropolitana do Porto</v>
      </c>
      <c r="H281" t="s">
        <v>74</v>
      </c>
      <c r="I281" t="s">
        <v>383</v>
      </c>
      <c r="J281" t="s">
        <v>3181</v>
      </c>
      <c r="K281" t="s">
        <v>3189</v>
      </c>
      <c r="L281" t="s">
        <v>3189</v>
      </c>
      <c r="M281" t="s">
        <v>3188</v>
      </c>
    </row>
    <row r="282" spans="1:13">
      <c r="A282" s="26" t="s">
        <v>424</v>
      </c>
      <c r="B282" s="21" t="s">
        <v>435</v>
      </c>
      <c r="C282" s="22" t="s">
        <v>356</v>
      </c>
      <c r="D282" s="24">
        <v>1</v>
      </c>
      <c r="E282" s="24">
        <v>18</v>
      </c>
      <c r="F282" s="24">
        <v>184</v>
      </c>
      <c r="G282" s="9" t="str">
        <f>VLOOKUP(Concelhos_NUTS_PO_Eixo!F34,'NUTS III'!$A$2:$B$27,2,FALSE)</f>
        <v>Douro</v>
      </c>
      <c r="H282" t="s">
        <v>77</v>
      </c>
      <c r="I282" t="s">
        <v>383</v>
      </c>
      <c r="J282" t="s">
        <v>3182</v>
      </c>
      <c r="K282" t="s">
        <v>3194</v>
      </c>
      <c r="L282" s="33" t="s">
        <v>3195</v>
      </c>
      <c r="M282" t="s">
        <v>3188</v>
      </c>
    </row>
    <row r="283" spans="1:13">
      <c r="A283" s="26" t="s">
        <v>425</v>
      </c>
      <c r="B283" s="21" t="s">
        <v>432</v>
      </c>
      <c r="C283" s="22" t="s">
        <v>357</v>
      </c>
      <c r="D283" s="24">
        <v>1</v>
      </c>
      <c r="E283" s="24">
        <v>11</v>
      </c>
      <c r="F283" s="24">
        <v>119</v>
      </c>
      <c r="G283" s="9" t="str">
        <f>VLOOKUP(Concelhos_NUTS_PO_Eixo!F45,'NUTS III'!$A$2:$B$27,2,FALSE)</f>
        <v>Área Metropolitana de Lisboa</v>
      </c>
      <c r="H283" t="s">
        <v>74</v>
      </c>
      <c r="I283" t="s">
        <v>383</v>
      </c>
      <c r="J283" t="s">
        <v>3182</v>
      </c>
      <c r="K283" t="s">
        <v>3186</v>
      </c>
      <c r="L283" s="32" t="s">
        <v>3187</v>
      </c>
      <c r="M283" t="s">
        <v>3188</v>
      </c>
    </row>
    <row r="284" spans="1:13">
      <c r="A284" s="26" t="s">
        <v>462</v>
      </c>
      <c r="B284" s="21" t="s">
        <v>424</v>
      </c>
      <c r="C284" s="22" t="s">
        <v>3146</v>
      </c>
      <c r="D284" s="24">
        <v>2</v>
      </c>
      <c r="E284" s="24">
        <v>20</v>
      </c>
      <c r="F284" s="24">
        <v>200</v>
      </c>
      <c r="G284" s="9" t="str">
        <f>VLOOKUP(Concelhos_NUTS_PO_Eixo!F299,'NUTS III'!$A$2:$B$27,2,FALSE)</f>
        <v>Alto Tâmega</v>
      </c>
      <c r="H284" t="s">
        <v>79</v>
      </c>
      <c r="I284" t="s">
        <v>79</v>
      </c>
      <c r="J284" t="s">
        <v>3182</v>
      </c>
      <c r="K284" t="s">
        <v>3198</v>
      </c>
      <c r="L284" t="s">
        <v>3187</v>
      </c>
      <c r="M284" t="s">
        <v>3197</v>
      </c>
    </row>
    <row r="285" spans="1:13">
      <c r="A285" s="26" t="s">
        <v>426</v>
      </c>
      <c r="B285" s="21" t="s">
        <v>431</v>
      </c>
      <c r="C285" s="22" t="s">
        <v>358</v>
      </c>
      <c r="D285" s="24">
        <v>1</v>
      </c>
      <c r="E285" s="24">
        <v>16</v>
      </c>
      <c r="F285" s="24" t="s">
        <v>3141</v>
      </c>
      <c r="G285" s="9" t="str">
        <f>VLOOKUP(Concelhos_NUTS_PO_Eixo!F70,'NUTS III'!$A$2:$B$27,2,FALSE)</f>
        <v>Tâmega e Sousa</v>
      </c>
      <c r="H285" t="s">
        <v>75</v>
      </c>
      <c r="I285" t="s">
        <v>383</v>
      </c>
      <c r="J285" t="s">
        <v>3182</v>
      </c>
      <c r="K285" t="s">
        <v>3190</v>
      </c>
      <c r="L285" s="32" t="s">
        <v>3187</v>
      </c>
      <c r="M285" t="s">
        <v>3188</v>
      </c>
    </row>
    <row r="286" spans="1:13">
      <c r="A286" s="26" t="s">
        <v>429</v>
      </c>
      <c r="B286" s="21" t="s">
        <v>436</v>
      </c>
      <c r="C286" s="22" t="s">
        <v>359</v>
      </c>
      <c r="D286" s="24">
        <v>1</v>
      </c>
      <c r="E286" s="24">
        <v>15</v>
      </c>
      <c r="F286" s="24">
        <v>150</v>
      </c>
      <c r="G286" s="9" t="str">
        <f>VLOOKUP(Concelhos_NUTS_PO_Eixo!F117,'NUTS III'!$A$2:$B$27,2,FALSE)</f>
        <v>Beira Baixa</v>
      </c>
      <c r="H286" t="s">
        <v>3178</v>
      </c>
      <c r="I286" t="s">
        <v>383</v>
      </c>
      <c r="J286" t="s">
        <v>3182</v>
      </c>
      <c r="K286" t="s">
        <v>3196</v>
      </c>
      <c r="L286" t="s">
        <v>3187</v>
      </c>
      <c r="M286" t="s">
        <v>3188</v>
      </c>
    </row>
    <row r="287" spans="1:13">
      <c r="A287" s="26" t="s">
        <v>434</v>
      </c>
      <c r="B287" s="21" t="s">
        <v>437</v>
      </c>
      <c r="C287" s="22" t="s">
        <v>360</v>
      </c>
      <c r="D287" s="24">
        <v>1</v>
      </c>
      <c r="E287" s="24">
        <v>11</v>
      </c>
      <c r="F287" s="24" t="s">
        <v>3134</v>
      </c>
      <c r="G287" s="9" t="str">
        <f>VLOOKUP(Concelhos_NUTS_PO_Eixo!F195,'NUTS III'!$A$2:$B$27,2,FALSE)</f>
        <v>Viseu Dão Lafões</v>
      </c>
      <c r="H287" t="s">
        <v>74</v>
      </c>
      <c r="I287" t="s">
        <v>383</v>
      </c>
      <c r="J287" t="s">
        <v>3181</v>
      </c>
      <c r="K287" t="s">
        <v>3189</v>
      </c>
      <c r="L287" t="s">
        <v>3189</v>
      </c>
      <c r="M287" t="s">
        <v>3188</v>
      </c>
    </row>
    <row r="288" spans="1:13">
      <c r="A288" s="26" t="s">
        <v>460</v>
      </c>
      <c r="B288" s="21" t="s">
        <v>423</v>
      </c>
      <c r="C288" s="22" t="s">
        <v>361</v>
      </c>
      <c r="D288" s="24">
        <v>2</v>
      </c>
      <c r="E288" s="24">
        <v>20</v>
      </c>
      <c r="F288" s="24">
        <v>200</v>
      </c>
      <c r="G288" s="9" t="str">
        <f>VLOOKUP(Concelhos_NUTS_PO_Eixo!F291,'NUTS III'!$A$2:$B$27,2,FALSE)</f>
        <v>Região Autónoma dos Açores</v>
      </c>
      <c r="H288" t="s">
        <v>79</v>
      </c>
      <c r="I288" t="s">
        <v>79</v>
      </c>
      <c r="J288" t="s">
        <v>3182</v>
      </c>
      <c r="K288" t="s">
        <v>3198</v>
      </c>
      <c r="L288" t="s">
        <v>3187</v>
      </c>
      <c r="M288" t="s">
        <v>3197</v>
      </c>
    </row>
    <row r="289" spans="1:13">
      <c r="A289" s="26" t="s">
        <v>533</v>
      </c>
      <c r="B289" s="21" t="s">
        <v>431</v>
      </c>
      <c r="C289" s="22" t="s">
        <v>362</v>
      </c>
      <c r="D289" s="24">
        <v>1</v>
      </c>
      <c r="E289" s="24">
        <v>11</v>
      </c>
      <c r="F289" s="24" t="s">
        <v>3137</v>
      </c>
      <c r="G289" s="9" t="str">
        <f>VLOOKUP(Concelhos_NUTS_PO_Eixo!F58,'NUTS III'!$A$2:$B$27,2,FALSE)</f>
        <v xml:space="preserve">Região Autónoma da Madeira </v>
      </c>
      <c r="H289" t="s">
        <v>74</v>
      </c>
      <c r="I289" t="s">
        <v>383</v>
      </c>
      <c r="J289" t="s">
        <v>3182</v>
      </c>
      <c r="K289" t="s">
        <v>3186</v>
      </c>
      <c r="L289" s="32" t="s">
        <v>3187</v>
      </c>
      <c r="M289" t="s">
        <v>3188</v>
      </c>
    </row>
    <row r="290" spans="1:13">
      <c r="A290" s="26" t="s">
        <v>432</v>
      </c>
      <c r="B290" s="21" t="s">
        <v>435</v>
      </c>
      <c r="C290" s="22" t="s">
        <v>363</v>
      </c>
      <c r="D290" s="24">
        <v>1</v>
      </c>
      <c r="E290" s="24">
        <v>17</v>
      </c>
      <c r="F290" s="24">
        <v>170</v>
      </c>
      <c r="G290" s="9" t="str">
        <f>VLOOKUP(Concelhos_NUTS_PO_Eixo!F162,'NUTS III'!$A$2:$B$27,2,FALSE)</f>
        <v>Região de Coimbra</v>
      </c>
      <c r="H290" t="s">
        <v>76</v>
      </c>
      <c r="I290" t="s">
        <v>383</v>
      </c>
      <c r="J290" t="s">
        <v>3181</v>
      </c>
      <c r="K290" t="s">
        <v>3192</v>
      </c>
      <c r="L290" t="s">
        <v>3192</v>
      </c>
      <c r="M290" t="s">
        <v>3188</v>
      </c>
    </row>
    <row r="291" spans="1:13">
      <c r="A291" s="26" t="s">
        <v>461</v>
      </c>
      <c r="B291" s="21" t="s">
        <v>427</v>
      </c>
      <c r="C291" s="22" t="s">
        <v>364</v>
      </c>
      <c r="D291" s="24">
        <v>2</v>
      </c>
      <c r="E291" s="24">
        <v>20</v>
      </c>
      <c r="F291" s="24">
        <v>200</v>
      </c>
      <c r="G291" s="9" t="str">
        <f>VLOOKUP(Concelhos_NUTS_PO_Eixo!F297,'NUTS III'!$A$2:$B$27,2,FALSE)</f>
        <v>Viseu Dão Lafões</v>
      </c>
      <c r="H291" t="s">
        <v>79</v>
      </c>
      <c r="I291" t="s">
        <v>79</v>
      </c>
      <c r="J291" t="s">
        <v>3182</v>
      </c>
      <c r="K291" t="s">
        <v>3198</v>
      </c>
      <c r="L291" t="s">
        <v>3187</v>
      </c>
      <c r="M291" t="s">
        <v>3197</v>
      </c>
    </row>
    <row r="292" spans="1:13">
      <c r="A292" s="26" t="s">
        <v>435</v>
      </c>
      <c r="B292" s="21" t="s">
        <v>441</v>
      </c>
      <c r="C292" s="22" t="s">
        <v>365</v>
      </c>
      <c r="D292" s="24">
        <v>1</v>
      </c>
      <c r="E292" s="24">
        <v>16</v>
      </c>
      <c r="F292" s="24" t="s">
        <v>3141</v>
      </c>
      <c r="G292" s="9" t="str">
        <f>VLOOKUP(Concelhos_NUTS_PO_Eixo!F217,'NUTS III'!$A$2:$B$27,2,FALSE)</f>
        <v>Região Autónoma dos Açores</v>
      </c>
      <c r="H292" t="s">
        <v>75</v>
      </c>
      <c r="I292" t="s">
        <v>383</v>
      </c>
      <c r="J292" t="s">
        <v>3182</v>
      </c>
      <c r="K292" t="s">
        <v>3190</v>
      </c>
      <c r="L292" s="32" t="s">
        <v>3187</v>
      </c>
      <c r="M292" t="s">
        <v>3188</v>
      </c>
    </row>
    <row r="293" spans="1:13">
      <c r="A293" s="26" t="s">
        <v>437</v>
      </c>
      <c r="B293" s="21" t="s">
        <v>431</v>
      </c>
      <c r="C293" s="22" t="s">
        <v>366</v>
      </c>
      <c r="D293" s="24">
        <v>1</v>
      </c>
      <c r="E293" s="24">
        <v>11</v>
      </c>
      <c r="F293" s="24">
        <v>111</v>
      </c>
      <c r="G293" s="9" t="str">
        <f>VLOOKUP(Concelhos_NUTS_PO_Eixo!F241,'NUTS III'!$A$2:$B$27,2,FALSE)</f>
        <v>Douro</v>
      </c>
      <c r="H293" t="s">
        <v>74</v>
      </c>
      <c r="I293" t="s">
        <v>383</v>
      </c>
      <c r="J293" t="s">
        <v>3182</v>
      </c>
      <c r="K293" t="s">
        <v>3186</v>
      </c>
      <c r="L293" s="32" t="s">
        <v>3187</v>
      </c>
      <c r="M293" t="s">
        <v>3188</v>
      </c>
    </row>
    <row r="294" spans="1:13">
      <c r="A294" s="26" t="s">
        <v>425</v>
      </c>
      <c r="B294" s="21" t="s">
        <v>433</v>
      </c>
      <c r="C294" s="22" t="s">
        <v>367</v>
      </c>
      <c r="D294" s="24">
        <v>1</v>
      </c>
      <c r="E294" s="24">
        <v>11</v>
      </c>
      <c r="F294" s="24">
        <v>119</v>
      </c>
      <c r="G294" s="9" t="str">
        <f>VLOOKUP(Concelhos_NUTS_PO_Eixo!F46,'NUTS III'!$A$2:$B$27,2,FALSE)</f>
        <v>Região de Leiria</v>
      </c>
      <c r="H294" t="s">
        <v>74</v>
      </c>
      <c r="I294" t="s">
        <v>383</v>
      </c>
      <c r="J294" t="s">
        <v>3181</v>
      </c>
      <c r="K294" t="s">
        <v>3189</v>
      </c>
      <c r="L294" t="s">
        <v>3189</v>
      </c>
      <c r="M294" t="s">
        <v>3188</v>
      </c>
    </row>
    <row r="295" spans="1:13">
      <c r="A295" s="26" t="s">
        <v>430</v>
      </c>
      <c r="B295" s="21" t="s">
        <v>435</v>
      </c>
      <c r="C295" s="22" t="s">
        <v>368</v>
      </c>
      <c r="D295" s="24">
        <v>1</v>
      </c>
      <c r="E295" s="24">
        <v>11</v>
      </c>
      <c r="F295" s="24" t="s">
        <v>3138</v>
      </c>
      <c r="G295" s="9" t="str">
        <f>VLOOKUP(Concelhos_NUTS_PO_Eixo!F132,'NUTS III'!$A$2:$B$27,2,FALSE)</f>
        <v>Médio Tejo</v>
      </c>
      <c r="H295" t="s">
        <v>74</v>
      </c>
      <c r="I295" t="s">
        <v>383</v>
      </c>
      <c r="J295" t="s">
        <v>3182</v>
      </c>
      <c r="K295" t="s">
        <v>3186</v>
      </c>
      <c r="L295" s="32" t="s">
        <v>3187</v>
      </c>
      <c r="M295" t="s">
        <v>3188</v>
      </c>
    </row>
    <row r="296" spans="1:13">
      <c r="A296" s="26" t="s">
        <v>434</v>
      </c>
      <c r="B296" s="21" t="s">
        <v>438</v>
      </c>
      <c r="C296" s="22" t="s">
        <v>369</v>
      </c>
      <c r="D296" s="24">
        <v>1</v>
      </c>
      <c r="E296" s="24">
        <v>11</v>
      </c>
      <c r="F296" s="24" t="s">
        <v>3134</v>
      </c>
      <c r="G296" s="9" t="str">
        <f>VLOOKUP(Concelhos_NUTS_PO_Eixo!F196,'NUTS III'!$A$2:$B$27,2,FALSE)</f>
        <v>Beira Baixa</v>
      </c>
      <c r="H296" t="s">
        <v>74</v>
      </c>
      <c r="I296" t="s">
        <v>383</v>
      </c>
      <c r="J296" t="s">
        <v>3181</v>
      </c>
      <c r="K296" t="s">
        <v>3189</v>
      </c>
      <c r="L296" t="s">
        <v>3189</v>
      </c>
      <c r="M296" t="s">
        <v>3188</v>
      </c>
    </row>
    <row r="297" spans="1:13">
      <c r="A297" s="26" t="s">
        <v>439</v>
      </c>
      <c r="B297" s="21" t="s">
        <v>443</v>
      </c>
      <c r="C297" s="22" t="s">
        <v>370</v>
      </c>
      <c r="D297" s="24">
        <v>1</v>
      </c>
      <c r="E297" s="24">
        <v>16</v>
      </c>
      <c r="F297" s="24" t="s">
        <v>3142</v>
      </c>
      <c r="G297" s="9" t="str">
        <f>VLOOKUP(Concelhos_NUTS_PO_Eixo!F277,'NUTS III'!$A$2:$B$27,2,FALSE)</f>
        <v>Alto Tâmega</v>
      </c>
      <c r="H297" t="s">
        <v>75</v>
      </c>
      <c r="I297" t="s">
        <v>383</v>
      </c>
      <c r="J297" t="s">
        <v>3182</v>
      </c>
      <c r="K297" t="s">
        <v>3190</v>
      </c>
      <c r="L297" s="32" t="s">
        <v>3187</v>
      </c>
      <c r="M297" t="s">
        <v>3188</v>
      </c>
    </row>
    <row r="298" spans="1:13">
      <c r="A298" s="26" t="s">
        <v>427</v>
      </c>
      <c r="B298" s="21" t="s">
        <v>438</v>
      </c>
      <c r="C298" s="22" t="s">
        <v>371</v>
      </c>
      <c r="D298" s="24">
        <v>1</v>
      </c>
      <c r="E298" s="24">
        <v>16</v>
      </c>
      <c r="F298" s="24" t="s">
        <v>3136</v>
      </c>
      <c r="G298" s="9" t="str">
        <f>VLOOKUP(Concelhos_NUTS_PO_Eixo!F88,'NUTS III'!$A$2:$B$27,2,FALSE)</f>
        <v>Alto Alentejo</v>
      </c>
      <c r="H298" t="s">
        <v>75</v>
      </c>
      <c r="I298" t="s">
        <v>383</v>
      </c>
      <c r="J298" t="s">
        <v>3182</v>
      </c>
      <c r="K298" t="s">
        <v>3190</v>
      </c>
      <c r="L298" s="32" t="s">
        <v>3187</v>
      </c>
      <c r="M298" t="s">
        <v>3188</v>
      </c>
    </row>
    <row r="299" spans="1:13">
      <c r="A299" s="26" t="s">
        <v>438</v>
      </c>
      <c r="B299" s="21" t="s">
        <v>434</v>
      </c>
      <c r="C299" s="22" t="s">
        <v>372</v>
      </c>
      <c r="D299" s="24">
        <v>1</v>
      </c>
      <c r="E299" s="24">
        <v>11</v>
      </c>
      <c r="F299" s="24" t="s">
        <v>3145</v>
      </c>
      <c r="G299" s="9" t="str">
        <f>VLOOKUP(Concelhos_NUTS_PO_Eixo!F254,'NUTS III'!$A$2:$B$27,2,FALSE)</f>
        <v>Região de Aveiro</v>
      </c>
      <c r="H299" t="s">
        <v>74</v>
      </c>
      <c r="I299" t="s">
        <v>383</v>
      </c>
      <c r="J299" t="s">
        <v>3182</v>
      </c>
      <c r="K299" t="s">
        <v>3186</v>
      </c>
      <c r="L299" s="32" t="s">
        <v>3187</v>
      </c>
      <c r="M299" t="s">
        <v>3188</v>
      </c>
    </row>
    <row r="300" spans="1:13">
      <c r="A300" s="26" t="s">
        <v>438</v>
      </c>
      <c r="B300" s="21" t="s">
        <v>435</v>
      </c>
      <c r="C300" s="22" t="s">
        <v>373</v>
      </c>
      <c r="D300" s="24">
        <v>1</v>
      </c>
      <c r="E300" s="24">
        <v>11</v>
      </c>
      <c r="F300" s="24" t="s">
        <v>3138</v>
      </c>
      <c r="G300" s="9" t="str">
        <f>VLOOKUP(Concelhos_NUTS_PO_Eixo!F255,'NUTS III'!$A$2:$B$27,2,FALSE)</f>
        <v>Algarve</v>
      </c>
      <c r="H300" t="s">
        <v>74</v>
      </c>
      <c r="I300" t="s">
        <v>383</v>
      </c>
      <c r="J300" t="s">
        <v>3181</v>
      </c>
      <c r="K300" t="s">
        <v>3189</v>
      </c>
      <c r="L300" t="s">
        <v>3189</v>
      </c>
      <c r="M300" t="s">
        <v>3188</v>
      </c>
    </row>
    <row r="301" spans="1:13">
      <c r="A301" s="26" t="s">
        <v>429</v>
      </c>
      <c r="B301" s="21" t="s">
        <v>437</v>
      </c>
      <c r="C301" s="22" t="s">
        <v>374</v>
      </c>
      <c r="D301" s="24">
        <v>1</v>
      </c>
      <c r="E301" s="24">
        <v>15</v>
      </c>
      <c r="F301" s="24">
        <v>150</v>
      </c>
      <c r="G301" s="9" t="str">
        <f>VLOOKUP(Concelhos_NUTS_PO_Eixo!F118,'NUTS III'!$A$2:$B$27,2,FALSE)</f>
        <v>Região de Aveiro</v>
      </c>
      <c r="H301" t="s">
        <v>3178</v>
      </c>
      <c r="I301" t="s">
        <v>383</v>
      </c>
      <c r="J301" t="s">
        <v>3182</v>
      </c>
      <c r="K301" t="s">
        <v>3196</v>
      </c>
      <c r="L301" t="s">
        <v>3187</v>
      </c>
      <c r="M301" t="s">
        <v>3188</v>
      </c>
    </row>
    <row r="302" spans="1:13">
      <c r="A302" s="26" t="s">
        <v>426</v>
      </c>
      <c r="B302" s="21" t="s">
        <v>432</v>
      </c>
      <c r="C302" s="22" t="s">
        <v>375</v>
      </c>
      <c r="D302" s="24">
        <v>1</v>
      </c>
      <c r="E302" s="24">
        <v>16</v>
      </c>
      <c r="F302" s="24" t="s">
        <v>3140</v>
      </c>
      <c r="G302" s="9" t="str">
        <f>VLOOKUP(Concelhos_NUTS_PO_Eixo!F71,'NUTS III'!$A$2:$B$27,2,FALSE)</f>
        <v>Alto Alentejo</v>
      </c>
      <c r="H302" t="s">
        <v>75</v>
      </c>
      <c r="I302" t="s">
        <v>383</v>
      </c>
      <c r="J302" t="s">
        <v>3182</v>
      </c>
      <c r="K302" t="s">
        <v>3190</v>
      </c>
      <c r="L302" s="32" t="s">
        <v>3187</v>
      </c>
      <c r="M302" t="s">
        <v>3188</v>
      </c>
    </row>
    <row r="303" spans="1:13">
      <c r="A303" s="26" t="s">
        <v>425</v>
      </c>
      <c r="B303" s="21" t="s">
        <v>434</v>
      </c>
      <c r="C303" s="22" t="s">
        <v>376</v>
      </c>
      <c r="D303" s="24">
        <v>1</v>
      </c>
      <c r="E303" s="24">
        <v>11</v>
      </c>
      <c r="F303" s="24">
        <v>112</v>
      </c>
      <c r="G303" s="9" t="str">
        <f>VLOOKUP(Concelhos_NUTS_PO_Eixo!F47,'NUTS III'!$A$2:$B$27,2,FALSE)</f>
        <v>Baixo Alentejo</v>
      </c>
      <c r="H303" t="s">
        <v>74</v>
      </c>
      <c r="I303" t="s">
        <v>383</v>
      </c>
      <c r="J303" t="s">
        <v>3182</v>
      </c>
      <c r="K303" t="s">
        <v>3186</v>
      </c>
      <c r="L303" s="32" t="s">
        <v>3187</v>
      </c>
      <c r="M303" t="s">
        <v>3188</v>
      </c>
    </row>
    <row r="304" spans="1:13">
      <c r="A304" s="26" t="s">
        <v>428</v>
      </c>
      <c r="B304" s="21" t="s">
        <v>435</v>
      </c>
      <c r="C304" s="22" t="s">
        <v>377</v>
      </c>
      <c r="D304" s="24">
        <v>1</v>
      </c>
      <c r="E304" s="24">
        <v>18</v>
      </c>
      <c r="F304" s="24">
        <v>187</v>
      </c>
      <c r="G304" s="9" t="str">
        <f>VLOOKUP(Concelhos_NUTS_PO_Eixo!F102,'NUTS III'!$A$2:$B$27,2,FALSE)</f>
        <v>Região de Leiria</v>
      </c>
      <c r="H304" t="s">
        <v>77</v>
      </c>
      <c r="I304" t="s">
        <v>383</v>
      </c>
      <c r="J304" t="s">
        <v>3182</v>
      </c>
      <c r="K304" t="s">
        <v>3194</v>
      </c>
      <c r="L304" s="33" t="s">
        <v>3195</v>
      </c>
      <c r="M304" t="s">
        <v>3188</v>
      </c>
    </row>
    <row r="305" spans="1:13">
      <c r="A305" s="26" t="s">
        <v>533</v>
      </c>
      <c r="B305" s="21" t="s">
        <v>432</v>
      </c>
      <c r="C305" s="22" t="s">
        <v>378</v>
      </c>
      <c r="D305" s="24">
        <v>1</v>
      </c>
      <c r="E305" s="24">
        <v>11</v>
      </c>
      <c r="F305" s="24" t="s">
        <v>3137</v>
      </c>
      <c r="G305" s="9" t="str">
        <f>VLOOKUP(Concelhos_NUTS_PO_Eixo!F59,'NUTS III'!$A$2:$B$27,2,FALSE)</f>
        <v>Região Autónoma dos Açores</v>
      </c>
      <c r="H305" t="s">
        <v>74</v>
      </c>
      <c r="I305" t="s">
        <v>383</v>
      </c>
      <c r="J305" t="s">
        <v>3182</v>
      </c>
      <c r="K305" t="s">
        <v>3186</v>
      </c>
      <c r="L305" s="32" t="s">
        <v>3187</v>
      </c>
      <c r="M305" t="s">
        <v>3188</v>
      </c>
    </row>
    <row r="306" spans="1:13">
      <c r="A306" s="26" t="s">
        <v>533</v>
      </c>
      <c r="B306" s="21" t="s">
        <v>433</v>
      </c>
      <c r="C306" s="22" t="s">
        <v>379</v>
      </c>
      <c r="D306" s="24">
        <v>1</v>
      </c>
      <c r="E306" s="24">
        <v>11</v>
      </c>
      <c r="F306" s="24" t="s">
        <v>3137</v>
      </c>
      <c r="G306" s="9" t="str">
        <f>VLOOKUP(Concelhos_NUTS_PO_Eixo!F60,'NUTS III'!$A$2:$B$27,2,FALSE)</f>
        <v xml:space="preserve">Região Autónoma da Madeira </v>
      </c>
      <c r="H306" t="s">
        <v>74</v>
      </c>
      <c r="I306" t="s">
        <v>383</v>
      </c>
      <c r="J306" t="s">
        <v>3182</v>
      </c>
      <c r="K306" t="s">
        <v>3186</v>
      </c>
      <c r="L306" s="32" t="s">
        <v>3187</v>
      </c>
      <c r="M306" t="s">
        <v>3188</v>
      </c>
    </row>
    <row r="307" spans="1:13">
      <c r="A307" s="26" t="s">
        <v>439</v>
      </c>
      <c r="B307" s="21" t="s">
        <v>444</v>
      </c>
      <c r="C307" s="22" t="s">
        <v>380</v>
      </c>
      <c r="D307" s="24">
        <v>1</v>
      </c>
      <c r="E307" s="24">
        <v>16</v>
      </c>
      <c r="F307" s="24" t="s">
        <v>3142</v>
      </c>
      <c r="G307" s="9" t="str">
        <f>VLOOKUP(Concelhos_NUTS_PO_Eixo!F278,'NUTS III'!$A$2:$B$27,2,FALSE)</f>
        <v>Região Autónoma dos Açores</v>
      </c>
      <c r="H307" t="s">
        <v>75</v>
      </c>
      <c r="I307" t="s">
        <v>383</v>
      </c>
      <c r="J307" t="s">
        <v>3181</v>
      </c>
      <c r="K307" t="s">
        <v>3191</v>
      </c>
      <c r="L307" t="s">
        <v>3191</v>
      </c>
      <c r="M307" t="s">
        <v>3188</v>
      </c>
    </row>
    <row r="308" spans="1:13">
      <c r="A308" s="26" t="s">
        <v>425</v>
      </c>
      <c r="B308" s="21" t="s">
        <v>435</v>
      </c>
      <c r="C308" s="22" t="s">
        <v>381</v>
      </c>
      <c r="D308" s="24">
        <v>1</v>
      </c>
      <c r="E308" s="24">
        <v>11</v>
      </c>
      <c r="F308" s="24">
        <v>119</v>
      </c>
      <c r="G308" s="9" t="str">
        <f>VLOOKUP(Concelhos_NUTS_PO_Eixo!F48,'NUTS III'!$A$2:$B$27,2,FALSE)</f>
        <v>Beiras e Serra da Estrela</v>
      </c>
      <c r="H308" t="s">
        <v>74</v>
      </c>
      <c r="I308" t="s">
        <v>383</v>
      </c>
      <c r="J308" t="s">
        <v>3182</v>
      </c>
      <c r="K308" t="s">
        <v>3186</v>
      </c>
      <c r="L308" s="32" t="s">
        <v>3187</v>
      </c>
      <c r="M308" t="s">
        <v>3188</v>
      </c>
    </row>
    <row r="309" spans="1:13">
      <c r="A309" s="26" t="s">
        <v>439</v>
      </c>
      <c r="B309" s="21" t="s">
        <v>445</v>
      </c>
      <c r="C309" s="22" t="s">
        <v>382</v>
      </c>
      <c r="D309" s="24">
        <v>1</v>
      </c>
      <c r="E309" s="24">
        <v>16</v>
      </c>
      <c r="F309" s="24" t="s">
        <v>3142</v>
      </c>
      <c r="G309" s="9" t="str">
        <f>VLOOKUP(Concelhos_NUTS_PO_Eixo!F279,'NUTS III'!$A$2:$B$27,2,FALSE)</f>
        <v>Alentejo Central</v>
      </c>
      <c r="H309" t="s">
        <v>75</v>
      </c>
      <c r="I309" t="s">
        <v>383</v>
      </c>
      <c r="J309" t="s">
        <v>3182</v>
      </c>
      <c r="K309" t="s">
        <v>3190</v>
      </c>
      <c r="L309" s="32" t="s">
        <v>3187</v>
      </c>
      <c r="M309" t="s">
        <v>3188</v>
      </c>
    </row>
  </sheetData>
  <autoFilter ref="C1:J309"/>
  <sortState ref="A2:M309">
    <sortCondition ref="C1"/>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C19" sqref="C19:D19"/>
    </sheetView>
  </sheetViews>
  <sheetFormatPr defaultRowHeight="14.5"/>
  <cols>
    <col min="1" max="1" width="81.54296875" style="10" customWidth="1"/>
    <col min="2" max="10" width="9.1796875" style="10"/>
  </cols>
  <sheetData>
    <row r="1" spans="1:3">
      <c r="A1" s="4" t="s">
        <v>3203</v>
      </c>
    </row>
    <row r="2" spans="1:3">
      <c r="A2" s="4" t="s">
        <v>3204</v>
      </c>
    </row>
    <row r="3" spans="1:3">
      <c r="A3" s="4" t="s">
        <v>3205</v>
      </c>
    </row>
    <row r="4" spans="1:3">
      <c r="A4" s="4" t="s">
        <v>3206</v>
      </c>
    </row>
    <row r="6" spans="1:3">
      <c r="C6" s="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
  <sheetViews>
    <sheetView workbookViewId="0">
      <selection activeCell="C19" sqref="C19:D19"/>
    </sheetView>
  </sheetViews>
  <sheetFormatPr defaultRowHeight="14.5"/>
  <cols>
    <col min="1" max="1" width="60.453125" customWidth="1"/>
  </cols>
  <sheetData>
    <row r="1" spans="1:1" ht="15.75" customHeight="1" thickBot="1">
      <c r="A1" s="6" t="s">
        <v>384</v>
      </c>
    </row>
    <row r="2" spans="1:1" ht="15.75" customHeight="1" thickBot="1">
      <c r="A2" s="6" t="s">
        <v>385</v>
      </c>
    </row>
    <row r="3" spans="1:1" ht="15.75" customHeight="1" thickBot="1">
      <c r="A3" s="6" t="s">
        <v>387</v>
      </c>
    </row>
    <row r="4" spans="1:1" ht="15.75" customHeight="1" thickBot="1">
      <c r="A4" s="6" t="s">
        <v>386</v>
      </c>
    </row>
  </sheetData>
  <pageMargins left="0.23622047244094491" right="0.23622047244094491" top="0.74803149606299213" bottom="0.74803149606299213" header="0.31496062992125984" footer="0.31496062992125984"/>
  <pageSetup paperSize="9" orientation="portrait" r:id="rId1"/>
  <headerFooter>
    <oddHeader>&amp;C&amp;"-,Bold"&amp;12&amp;F</oddHeader>
    <oddFooter>&amp;R&amp;12&amp;A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A4"/>
    </sheetView>
  </sheetViews>
  <sheetFormatPr defaultRowHeight="14.5"/>
  <cols>
    <col min="1" max="1" width="93.54296875" customWidth="1"/>
  </cols>
  <sheetData>
    <row r="1" spans="1:1" ht="29">
      <c r="A1" s="7" t="s">
        <v>3254</v>
      </c>
    </row>
    <row r="2" spans="1:1">
      <c r="A2" s="7" t="s">
        <v>6</v>
      </c>
    </row>
    <row r="3" spans="1:1">
      <c r="A3" s="7" t="s">
        <v>3255</v>
      </c>
    </row>
    <row r="4" spans="1:1">
      <c r="A4" s="7"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7"/>
  <sheetViews>
    <sheetView showGridLines="0" zoomScale="90" zoomScaleNormal="90" zoomScaleSheetLayoutView="100" workbookViewId="0">
      <selection activeCell="A2" sqref="A2"/>
    </sheetView>
  </sheetViews>
  <sheetFormatPr defaultColWidth="9.1796875" defaultRowHeight="14.5"/>
  <cols>
    <col min="1" max="1" width="52.7265625" style="33" customWidth="1"/>
    <col min="2" max="5" width="16.453125" style="33" customWidth="1"/>
    <col min="6" max="6" width="11.54296875" style="33" customWidth="1"/>
    <col min="7" max="7" width="30.26953125" style="33" bestFit="1" customWidth="1"/>
    <col min="8" max="16384" width="9.1796875" style="33"/>
  </cols>
  <sheetData>
    <row r="1" spans="1:7" s="2" customFormat="1" ht="36.75" customHeight="1"/>
    <row r="2" spans="1:7" s="2" customFormat="1" ht="36.75" customHeight="1">
      <c r="A2" s="86" t="s">
        <v>3211</v>
      </c>
      <c r="B2" s="202"/>
      <c r="C2" s="202"/>
      <c r="D2" s="202"/>
      <c r="E2" s="202"/>
      <c r="F2" s="37"/>
    </row>
    <row r="3" spans="1:7" s="2" customFormat="1" ht="11.15" customHeight="1">
      <c r="A3" s="5"/>
      <c r="B3" s="44"/>
      <c r="C3" s="44"/>
      <c r="D3" s="44"/>
      <c r="E3" s="45"/>
      <c r="F3" s="5"/>
    </row>
    <row r="4" spans="1:7" s="2" customFormat="1" ht="20.149999999999999" customHeight="1">
      <c r="A4" s="85" t="s">
        <v>3312</v>
      </c>
      <c r="B4" s="34"/>
      <c r="C4" s="34"/>
      <c r="D4" s="34"/>
      <c r="E4" s="34"/>
      <c r="F4" s="5"/>
    </row>
    <row r="5" spans="1:7" s="2" customFormat="1" ht="26.25" customHeight="1">
      <c r="A5" s="87" t="s">
        <v>3212</v>
      </c>
      <c r="B5" s="208"/>
      <c r="C5" s="208"/>
      <c r="D5" s="208"/>
      <c r="E5" s="208"/>
      <c r="F5" s="37"/>
    </row>
    <row r="6" spans="1:7" s="2" customFormat="1">
      <c r="A6" s="87" t="s">
        <v>3213</v>
      </c>
      <c r="B6" s="207"/>
      <c r="C6" s="207"/>
      <c r="D6" s="207"/>
      <c r="E6" s="207"/>
      <c r="F6" s="37"/>
    </row>
    <row r="7" spans="1:7" s="2" customFormat="1">
      <c r="A7" s="87" t="s">
        <v>0</v>
      </c>
      <c r="B7" s="206"/>
      <c r="C7" s="206"/>
      <c r="D7" s="206"/>
      <c r="E7" s="206"/>
      <c r="F7" s="43"/>
    </row>
    <row r="8" spans="1:7" s="2" customFormat="1">
      <c r="A8" s="87" t="s">
        <v>3214</v>
      </c>
      <c r="B8" s="205"/>
      <c r="C8" s="205"/>
      <c r="D8" s="205"/>
      <c r="E8" s="205"/>
      <c r="F8" s="37"/>
    </row>
    <row r="9" spans="1:7" s="2" customFormat="1" ht="21.75" customHeight="1">
      <c r="A9" s="87" t="s">
        <v>3215</v>
      </c>
      <c r="B9" s="204" t="s">
        <v>5543</v>
      </c>
      <c r="C9" s="204"/>
      <c r="D9" s="204"/>
      <c r="E9" s="204"/>
      <c r="F9" s="37"/>
    </row>
    <row r="10" spans="1:7" s="2" customFormat="1" ht="17.25" customHeight="1">
      <c r="A10" s="87" t="s">
        <v>3229</v>
      </c>
      <c r="B10" s="88" t="s">
        <v>407</v>
      </c>
      <c r="C10" s="89"/>
      <c r="D10" s="88" t="s">
        <v>408</v>
      </c>
      <c r="E10" s="90"/>
      <c r="F10" s="37"/>
    </row>
    <row r="11" spans="1:7" s="40" customFormat="1" ht="27" customHeight="1">
      <c r="A11" s="91" t="s">
        <v>5153</v>
      </c>
      <c r="B11" s="203"/>
      <c r="C11" s="203"/>
      <c r="D11" s="203"/>
      <c r="E11" s="203"/>
      <c r="F11" s="39"/>
      <c r="G11" s="2"/>
    </row>
    <row r="12" spans="1:7" s="2" customFormat="1" ht="11.15" customHeight="1">
      <c r="A12" s="5"/>
      <c r="B12" s="45"/>
      <c r="C12" s="45"/>
      <c r="D12" s="45"/>
      <c r="E12" s="45"/>
      <c r="F12" s="43"/>
    </row>
    <row r="13" spans="1:7" s="40" customFormat="1" ht="20.149999999999999" customHeight="1">
      <c r="A13" s="85" t="s">
        <v>421</v>
      </c>
      <c r="B13" s="5"/>
      <c r="C13" s="5"/>
      <c r="D13" s="5"/>
      <c r="E13" s="5"/>
      <c r="F13" s="5"/>
    </row>
    <row r="14" spans="1:7" s="40" customFormat="1" ht="33.75" customHeight="1">
      <c r="A14" s="155" t="s">
        <v>5557</v>
      </c>
      <c r="B14" s="203"/>
      <c r="C14" s="203"/>
      <c r="D14" s="203"/>
      <c r="E14" s="203"/>
      <c r="F14" s="37"/>
    </row>
    <row r="15" spans="1:7" s="40" customFormat="1">
      <c r="A15" s="97" t="s">
        <v>389</v>
      </c>
      <c r="B15" s="199"/>
      <c r="C15" s="199"/>
      <c r="D15" s="199"/>
      <c r="E15" s="199"/>
      <c r="F15" s="41"/>
    </row>
    <row r="16" spans="1:7" s="40" customFormat="1">
      <c r="A16" s="46"/>
      <c r="B16" s="45"/>
      <c r="C16" s="45"/>
      <c r="D16" s="45"/>
      <c r="E16" s="45"/>
      <c r="F16" s="42"/>
    </row>
    <row r="17" spans="1:6" s="40" customFormat="1" ht="33" customHeight="1">
      <c r="A17" s="155" t="s">
        <v>5555</v>
      </c>
      <c r="B17" s="203"/>
      <c r="C17" s="203"/>
      <c r="D17" s="203"/>
      <c r="E17" s="203"/>
      <c r="F17" s="37"/>
    </row>
    <row r="18" spans="1:6" s="40" customFormat="1">
      <c r="A18" s="97" t="s">
        <v>389</v>
      </c>
      <c r="B18" s="199"/>
      <c r="C18" s="199"/>
      <c r="D18" s="199"/>
      <c r="E18" s="199"/>
      <c r="F18" s="42"/>
    </row>
    <row r="19" spans="1:6" s="40" customFormat="1"/>
    <row r="20" spans="1:6" s="40" customFormat="1">
      <c r="A20" s="196" t="s">
        <v>3311</v>
      </c>
      <c r="B20" s="197" t="s">
        <v>392</v>
      </c>
      <c r="C20" s="197"/>
      <c r="D20" s="197"/>
      <c r="E20" s="101"/>
    </row>
    <row r="21" spans="1:6" s="40" customFormat="1">
      <c r="A21" s="196"/>
      <c r="B21" s="197" t="s">
        <v>390</v>
      </c>
      <c r="C21" s="197"/>
      <c r="D21" s="197"/>
      <c r="E21" s="101"/>
    </row>
    <row r="22" spans="1:6" s="40" customFormat="1">
      <c r="A22" s="196"/>
      <c r="B22" s="197" t="s">
        <v>391</v>
      </c>
      <c r="C22" s="197"/>
      <c r="D22" s="197"/>
      <c r="E22" s="101"/>
    </row>
    <row r="23" spans="1:6" s="40" customFormat="1"/>
    <row r="24" spans="1:6" s="40" customFormat="1" ht="52.5" customHeight="1">
      <c r="A24" s="98" t="s">
        <v>3256</v>
      </c>
      <c r="B24" s="202"/>
      <c r="C24" s="202"/>
      <c r="D24" s="202"/>
      <c r="E24" s="202"/>
    </row>
    <row r="25" spans="1:6" s="40" customFormat="1" ht="11.15" customHeight="1"/>
    <row r="26" spans="1:6" s="40" customFormat="1" ht="20.149999999999999" customHeight="1">
      <c r="A26" s="85" t="s">
        <v>3253</v>
      </c>
    </row>
    <row r="27" spans="1:6" s="40" customFormat="1" ht="30" customHeight="1">
      <c r="A27" s="99" t="s">
        <v>3252</v>
      </c>
      <c r="B27" s="198"/>
      <c r="C27" s="198"/>
      <c r="D27" s="100" t="s">
        <v>3230</v>
      </c>
      <c r="E27" s="143"/>
      <c r="F27" s="81" t="str">
        <f>IF(AND(B27&lt;&gt;"",B27&lt;&gt;"N"),"← Preencher","")</f>
        <v/>
      </c>
    </row>
    <row r="28" spans="1:6" s="40" customFormat="1" ht="30" customHeight="1">
      <c r="A28" s="99" t="s">
        <v>3257</v>
      </c>
      <c r="B28" s="198"/>
      <c r="C28" s="198"/>
      <c r="D28" s="100" t="s">
        <v>3230</v>
      </c>
      <c r="E28" s="143"/>
      <c r="F28" s="81" t="str">
        <f>IF(AND(B28&lt;&gt;"",B28&lt;&gt;"N"),"← Preencher","")</f>
        <v/>
      </c>
    </row>
    <row r="29" spans="1:6" s="40" customFormat="1" ht="11.15" customHeight="1"/>
    <row r="30" spans="1:6" s="40" customFormat="1" ht="20.149999999999999" customHeight="1">
      <c r="A30" s="85" t="s">
        <v>422</v>
      </c>
      <c r="B30" s="84"/>
      <c r="C30" s="201"/>
      <c r="D30" s="201"/>
      <c r="E30" s="43"/>
      <c r="F30" s="43"/>
    </row>
    <row r="31" spans="1:6" s="40" customFormat="1">
      <c r="A31" s="87" t="s">
        <v>3216</v>
      </c>
      <c r="B31" s="200"/>
      <c r="C31" s="200"/>
      <c r="D31" s="200"/>
      <c r="E31" s="200"/>
      <c r="F31" s="37"/>
    </row>
    <row r="32" spans="1:6" s="40" customFormat="1">
      <c r="A32" s="87" t="s">
        <v>3217</v>
      </c>
      <c r="B32" s="200"/>
      <c r="C32" s="200"/>
      <c r="D32" s="200"/>
      <c r="E32" s="200"/>
      <c r="F32" s="37"/>
    </row>
    <row r="34" spans="1:1">
      <c r="A34" s="35" t="s">
        <v>3228</v>
      </c>
    </row>
    <row r="35" spans="1:1">
      <c r="A35" s="35"/>
    </row>
    <row r="36" spans="1:1">
      <c r="A36" s="35"/>
    </row>
    <row r="37" spans="1:1">
      <c r="A37" s="35"/>
    </row>
    <row r="38" spans="1:1">
      <c r="A38" s="35"/>
    </row>
    <row r="39" spans="1:1">
      <c r="A39" s="35"/>
    </row>
    <row r="40" spans="1:1">
      <c r="A40" s="35"/>
    </row>
    <row r="41" spans="1:1">
      <c r="A41" s="35"/>
    </row>
    <row r="42" spans="1:1">
      <c r="A42" s="35"/>
    </row>
    <row r="43" spans="1:1">
      <c r="A43" s="35"/>
    </row>
    <row r="44" spans="1:1">
      <c r="A44" s="35"/>
    </row>
    <row r="45" spans="1:1">
      <c r="A45" s="35"/>
    </row>
    <row r="46" spans="1:1">
      <c r="A46" s="35"/>
    </row>
    <row r="47" spans="1:1">
      <c r="A47" s="35"/>
    </row>
  </sheetData>
  <sheetProtection algorithmName="SHA-512" hashValue="skHjGipelhWndHsF/QLeAlzjIl55AraKNUlh6b8LJuM76T0QTumpY18bEWOz4FTQ6+fAzHhGvXtsueQ+4kOtnA==" saltValue="KyDXlD4djPkwxGJTNA06dg==" spinCount="100000" sheet="1" objects="1" scenarios="1"/>
  <mergeCells count="21">
    <mergeCell ref="B17:E17"/>
    <mergeCell ref="B2:E2"/>
    <mergeCell ref="B9:E9"/>
    <mergeCell ref="B8:E8"/>
    <mergeCell ref="B7:E7"/>
    <mergeCell ref="B6:E6"/>
    <mergeCell ref="B15:E15"/>
    <mergeCell ref="B11:E11"/>
    <mergeCell ref="B5:E5"/>
    <mergeCell ref="B14:E14"/>
    <mergeCell ref="B18:E18"/>
    <mergeCell ref="B31:E31"/>
    <mergeCell ref="B32:E32"/>
    <mergeCell ref="C30:D30"/>
    <mergeCell ref="B24:E24"/>
    <mergeCell ref="B22:D22"/>
    <mergeCell ref="A20:A22"/>
    <mergeCell ref="B21:D21"/>
    <mergeCell ref="B20:D20"/>
    <mergeCell ref="B27:C27"/>
    <mergeCell ref="B28:C28"/>
  </mergeCells>
  <dataValidations count="11">
    <dataValidation type="list" allowBlank="1" showInputMessage="1" showErrorMessage="1" sqref="B11">
      <formula1>ClassificacaoPatrimonial</formula1>
    </dataValidation>
    <dataValidation type="list" allowBlank="1" showInputMessage="1" showErrorMessage="1" sqref="F11">
      <formula1>Tipologiasintervencao</formula1>
    </dataValidation>
    <dataValidation type="textLength" operator="lessThanOrEqual" allowBlank="1" showInputMessage="1" showErrorMessage="1" sqref="B2:E2 B5:E5">
      <formula1>100</formula1>
    </dataValidation>
    <dataValidation type="textLength" operator="lessThanOrEqual" allowBlank="1" showInputMessage="1" showErrorMessage="1" sqref="B7:E7">
      <formula1>30</formula1>
    </dataValidation>
    <dataValidation type="custom" allowBlank="1" showInputMessage="1" showErrorMessage="1" sqref="E20:E22">
      <formula1>E20 = "X"</formula1>
    </dataValidation>
    <dataValidation type="custom" allowBlank="1" showInputMessage="1" showErrorMessage="1" sqref="E27:E28">
      <formula1>AND(ISNUMBER(E27), IF(B27="N", E27=0, TRUE))</formula1>
    </dataValidation>
    <dataValidation type="custom" allowBlank="1" showInputMessage="1" showErrorMessage="1" sqref="B18:E18 B15:E15">
      <formula1>LEN(B15)&lt;31</formula1>
    </dataValidation>
    <dataValidation type="list" allowBlank="1" showInputMessage="1" showErrorMessage="1" sqref="B9:E9">
      <formula1>FreguesiasDoConcelhoSelecionado</formula1>
    </dataValidation>
    <dataValidation type="custom" allowBlank="1" showInputMessage="1" showErrorMessage="1" sqref="B6:E6">
      <formula1>AND(LEN(B6)=8, MID(B6, 5, 1)="-", LEN(TRIM(MID(B6, 1, 4)))=4, LEN(TRIM(MID(B6, 6, 3)))=3, ISNUMBER(MID(B6, 1, 4)*1), ISNUMBER(MID(B6, 6, 3)*1))</formula1>
    </dataValidation>
    <dataValidation type="date" allowBlank="1" showInputMessage="1" showErrorMessage="1" sqref="B31:E31">
      <formula1>21916</formula1>
      <formula2>73051</formula2>
    </dataValidation>
    <dataValidation type="date" allowBlank="1" showInputMessage="1" showErrorMessage="1" sqref="B32:E32">
      <formula1>B31</formula1>
      <formula2>45291</formula2>
    </dataValidation>
  </dataValidations>
  <pageMargins left="0.43307086614173229" right="0.23622047244094491" top="0.55118110236220474" bottom="0.74803149606299213" header="0.31496062992125984" footer="0.31496062992125984"/>
  <pageSetup paperSize="9" scale="80" orientation="portrait" cellComments="asDisplayed" r:id="rId1"/>
  <headerFooter>
    <oddFooter>&amp;LPedido de Financiamento IFRRU 2020 | &amp;A&amp;R&amp;12 2/6</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Concelhos_NUTS_PO_Eixo!$C$2:$C$309</xm:f>
          </x14:formula1>
          <xm:sqref>B8:E8</xm:sqref>
        </x14:dataValidation>
        <x14:dataValidation type="list" allowBlank="1" showInputMessage="1" showErrorMessage="1">
          <x14:formula1>
            <xm:f>uso!$A$1:$A$9</xm:f>
          </x14:formula1>
          <xm:sqref>B14:E14 B17:E17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67"/>
  <sheetViews>
    <sheetView zoomScale="60" zoomScaleNormal="60" workbookViewId="0">
      <selection activeCell="A14" sqref="A14:C14"/>
    </sheetView>
  </sheetViews>
  <sheetFormatPr defaultColWidth="9.1796875" defaultRowHeight="14.5"/>
  <cols>
    <col min="1" max="1" width="51.26953125" style="33" customWidth="1"/>
    <col min="2" max="2" width="15.26953125" style="33" customWidth="1"/>
    <col min="3" max="3" width="13.81640625" style="33" customWidth="1"/>
    <col min="4" max="4" width="15.7265625" style="33" customWidth="1"/>
    <col min="5" max="5" width="13.54296875" style="33" customWidth="1"/>
    <col min="6" max="21" width="13.81640625" style="33" customWidth="1"/>
    <col min="22" max="22" width="14.7265625" style="80" customWidth="1"/>
    <col min="23" max="23" width="3.26953125" style="80" customWidth="1"/>
    <col min="24" max="16384" width="9.1796875" style="33"/>
  </cols>
  <sheetData>
    <row r="1" spans="1:23" s="2" customFormat="1" ht="53.25" customHeight="1">
      <c r="V1" s="73"/>
      <c r="W1" s="73"/>
    </row>
    <row r="2" spans="1:23" s="2" customFormat="1" ht="20.25" customHeight="1">
      <c r="A2" s="85" t="s">
        <v>3226</v>
      </c>
      <c r="B2" s="5"/>
      <c r="C2" s="5"/>
      <c r="D2" s="5"/>
      <c r="E2" s="5"/>
      <c r="F2" s="5"/>
      <c r="V2" s="73"/>
      <c r="W2" s="73"/>
    </row>
    <row r="3" spans="1:23" s="2" customFormat="1" ht="30.75" customHeight="1">
      <c r="A3" s="234" t="s">
        <v>1</v>
      </c>
      <c r="B3" s="235"/>
      <c r="C3" s="236"/>
      <c r="D3" s="237" t="s">
        <v>3208</v>
      </c>
      <c r="E3" s="237"/>
      <c r="F3" s="238" t="s">
        <v>3209</v>
      </c>
      <c r="G3" s="239"/>
      <c r="H3" s="238" t="s">
        <v>3210</v>
      </c>
      <c r="I3" s="239"/>
      <c r="J3" s="163"/>
      <c r="K3" s="163"/>
      <c r="L3" s="163"/>
      <c r="M3" s="163"/>
      <c r="N3" s="163"/>
      <c r="O3" s="163"/>
      <c r="P3" s="163"/>
      <c r="Q3" s="163"/>
      <c r="R3" s="163"/>
      <c r="S3" s="163"/>
      <c r="T3" s="163"/>
      <c r="U3" s="163"/>
      <c r="V3" s="74"/>
      <c r="W3" s="74"/>
    </row>
    <row r="4" spans="1:23" s="2" customFormat="1" ht="20.149999999999999" customHeight="1">
      <c r="A4" s="230" t="s">
        <v>4</v>
      </c>
      <c r="B4" s="231"/>
      <c r="C4" s="232"/>
      <c r="D4" s="233">
        <f>ROUND(SUM(D5:E11),2)</f>
        <v>0</v>
      </c>
      <c r="E4" s="233"/>
      <c r="F4" s="233">
        <f>ROUND(SUM(F5:G11),2)</f>
        <v>0</v>
      </c>
      <c r="G4" s="233"/>
      <c r="H4" s="233">
        <f>ROUND(SUM(H5:I11),2)</f>
        <v>0</v>
      </c>
      <c r="I4" s="233"/>
      <c r="J4" s="164"/>
      <c r="K4" s="164"/>
      <c r="L4" s="164"/>
      <c r="M4" s="193"/>
      <c r="N4" s="164"/>
      <c r="O4" s="164"/>
      <c r="P4" s="164"/>
      <c r="Q4" s="164"/>
      <c r="R4" s="164"/>
      <c r="S4" s="164"/>
      <c r="T4" s="164"/>
      <c r="U4" s="164"/>
      <c r="V4" s="73"/>
      <c r="W4" s="73"/>
    </row>
    <row r="5" spans="1:23" s="2" customFormat="1" ht="20.149999999999999" customHeight="1">
      <c r="A5" s="221" t="s">
        <v>3258</v>
      </c>
      <c r="B5" s="222"/>
      <c r="C5" s="223"/>
      <c r="D5" s="224"/>
      <c r="E5" s="225"/>
      <c r="F5" s="224"/>
      <c r="G5" s="225"/>
      <c r="H5" s="224"/>
      <c r="I5" s="225"/>
      <c r="J5" s="164"/>
      <c r="K5" s="164"/>
      <c r="L5" s="164"/>
      <c r="M5" s="193"/>
      <c r="N5" s="164"/>
      <c r="O5" s="164"/>
      <c r="P5" s="164"/>
      <c r="Q5" s="164"/>
      <c r="R5" s="164"/>
      <c r="S5" s="164"/>
      <c r="T5" s="164"/>
      <c r="U5" s="164"/>
      <c r="V5" s="73"/>
      <c r="W5" s="73"/>
    </row>
    <row r="6" spans="1:23" s="2" customFormat="1" ht="42.75" customHeight="1">
      <c r="A6" s="221" t="s">
        <v>3259</v>
      </c>
      <c r="B6" s="222"/>
      <c r="C6" s="223"/>
      <c r="D6" s="224"/>
      <c r="E6" s="225"/>
      <c r="F6" s="224"/>
      <c r="G6" s="225"/>
      <c r="H6" s="224"/>
      <c r="I6" s="225"/>
      <c r="J6" s="164"/>
      <c r="K6" s="164"/>
      <c r="L6" s="164"/>
      <c r="M6" s="193"/>
      <c r="N6" s="164"/>
      <c r="O6" s="164"/>
      <c r="P6" s="164"/>
      <c r="Q6" s="164"/>
      <c r="R6" s="164"/>
      <c r="S6" s="164"/>
      <c r="T6" s="164"/>
      <c r="U6" s="164"/>
      <c r="V6" s="73"/>
      <c r="W6" s="73"/>
    </row>
    <row r="7" spans="1:23" s="2" customFormat="1" ht="27.75" customHeight="1">
      <c r="A7" s="221" t="s">
        <v>3262</v>
      </c>
      <c r="B7" s="222"/>
      <c r="C7" s="223"/>
      <c r="D7" s="224"/>
      <c r="E7" s="225"/>
      <c r="F7" s="224"/>
      <c r="G7" s="225"/>
      <c r="H7" s="224"/>
      <c r="I7" s="225"/>
      <c r="J7" s="164"/>
      <c r="K7" s="164"/>
      <c r="L7" s="164"/>
      <c r="M7" s="193"/>
      <c r="N7" s="164"/>
      <c r="O7" s="164"/>
      <c r="P7" s="164"/>
      <c r="Q7" s="164"/>
      <c r="R7" s="164"/>
      <c r="S7" s="164"/>
      <c r="T7" s="164"/>
      <c r="U7" s="164"/>
      <c r="V7" s="73"/>
      <c r="W7" s="73"/>
    </row>
    <row r="8" spans="1:23" s="2" customFormat="1" ht="20.149999999999999" customHeight="1">
      <c r="A8" s="221" t="s">
        <v>3313</v>
      </c>
      <c r="B8" s="222"/>
      <c r="C8" s="223"/>
      <c r="D8" s="224"/>
      <c r="E8" s="225"/>
      <c r="F8" s="224"/>
      <c r="G8" s="225"/>
      <c r="H8" s="224"/>
      <c r="I8" s="225"/>
      <c r="J8" s="164"/>
      <c r="K8" s="164"/>
      <c r="L8" s="164"/>
      <c r="M8" s="193"/>
      <c r="N8" s="164"/>
      <c r="O8" s="164"/>
      <c r="P8" s="164"/>
      <c r="Q8" s="164"/>
      <c r="R8" s="164"/>
      <c r="S8" s="164"/>
      <c r="T8" s="164"/>
      <c r="U8" s="164"/>
      <c r="V8" s="73"/>
      <c r="W8" s="73"/>
    </row>
    <row r="9" spans="1:23" s="2" customFormat="1" ht="20.149999999999999" customHeight="1">
      <c r="A9" s="221" t="s">
        <v>3260</v>
      </c>
      <c r="B9" s="222"/>
      <c r="C9" s="223"/>
      <c r="D9" s="224"/>
      <c r="E9" s="225"/>
      <c r="F9" s="224"/>
      <c r="G9" s="225"/>
      <c r="H9" s="224"/>
      <c r="I9" s="225"/>
      <c r="J9" s="164"/>
      <c r="K9" s="164"/>
      <c r="L9" s="164"/>
      <c r="M9" s="193"/>
      <c r="N9" s="164"/>
      <c r="O9" s="164"/>
      <c r="P9" s="164"/>
      <c r="Q9" s="164"/>
      <c r="R9" s="164"/>
      <c r="S9" s="164"/>
      <c r="T9" s="164"/>
      <c r="U9" s="164"/>
      <c r="V9" s="73"/>
      <c r="W9" s="73"/>
    </row>
    <row r="10" spans="1:23" s="165" customFormat="1" ht="18" customHeight="1">
      <c r="A10" s="221" t="s">
        <v>3261</v>
      </c>
      <c r="B10" s="222"/>
      <c r="C10" s="223"/>
      <c r="D10" s="224"/>
      <c r="E10" s="225"/>
      <c r="F10" s="224"/>
      <c r="G10" s="225"/>
      <c r="H10" s="224"/>
      <c r="I10" s="225"/>
      <c r="J10" s="164"/>
      <c r="K10" s="164"/>
      <c r="L10" s="164"/>
      <c r="M10" s="193"/>
      <c r="N10" s="164"/>
      <c r="O10" s="164"/>
      <c r="P10" s="164"/>
      <c r="Q10" s="164"/>
      <c r="R10" s="164"/>
      <c r="S10" s="164"/>
      <c r="T10" s="164"/>
      <c r="U10" s="164"/>
      <c r="V10" s="75"/>
      <c r="W10" s="75"/>
    </row>
    <row r="11" spans="1:23" s="165" customFormat="1" ht="24.75" customHeight="1">
      <c r="A11" s="221" t="s">
        <v>5657</v>
      </c>
      <c r="B11" s="222"/>
      <c r="C11" s="223"/>
      <c r="D11" s="224"/>
      <c r="E11" s="225"/>
      <c r="F11" s="224"/>
      <c r="G11" s="225"/>
      <c r="H11" s="224"/>
      <c r="I11" s="225"/>
      <c r="J11" s="164"/>
      <c r="K11" s="164"/>
      <c r="L11" s="164"/>
      <c r="M11" s="193"/>
      <c r="N11" s="164"/>
      <c r="O11" s="164"/>
      <c r="P11" s="164"/>
      <c r="Q11" s="164"/>
      <c r="R11" s="164"/>
      <c r="S11" s="164"/>
      <c r="T11" s="164"/>
      <c r="U11" s="164"/>
      <c r="V11" s="75"/>
      <c r="W11" s="75"/>
    </row>
    <row r="12" spans="1:23" s="2" customFormat="1" ht="20.149999999999999" customHeight="1">
      <c r="A12" s="230" t="s">
        <v>3207</v>
      </c>
      <c r="B12" s="231"/>
      <c r="C12" s="232"/>
      <c r="D12" s="233">
        <f>ROUND(SUM(D13:E21),2)</f>
        <v>0</v>
      </c>
      <c r="E12" s="233"/>
      <c r="F12" s="233">
        <f t="shared" ref="F12" si="0">ROUND(SUM(F13:G21),2)</f>
        <v>0</v>
      </c>
      <c r="G12" s="233"/>
      <c r="H12" s="233">
        <f t="shared" ref="H12" si="1">ROUND(SUM(H13:I21),2)</f>
        <v>0</v>
      </c>
      <c r="I12" s="233"/>
      <c r="J12" s="164"/>
      <c r="K12" s="164"/>
      <c r="L12" s="164"/>
      <c r="M12" s="164"/>
      <c r="N12" s="164"/>
      <c r="O12" s="164"/>
      <c r="P12" s="164"/>
      <c r="Q12" s="164"/>
      <c r="R12" s="164"/>
      <c r="S12" s="164"/>
      <c r="T12" s="164"/>
      <c r="U12" s="164"/>
      <c r="V12" s="73"/>
      <c r="W12" s="73"/>
    </row>
    <row r="13" spans="1:23" s="2" customFormat="1" ht="20.149999999999999" customHeight="1">
      <c r="A13" s="221" t="s">
        <v>5644</v>
      </c>
      <c r="B13" s="222"/>
      <c r="C13" s="223"/>
      <c r="D13" s="224"/>
      <c r="E13" s="225"/>
      <c r="F13" s="224"/>
      <c r="G13" s="225"/>
      <c r="H13" s="224"/>
      <c r="I13" s="225"/>
      <c r="J13" s="166"/>
      <c r="K13" s="166"/>
      <c r="L13" s="166"/>
      <c r="M13" s="166"/>
      <c r="N13" s="166"/>
      <c r="O13" s="166"/>
      <c r="P13" s="166"/>
      <c r="Q13" s="166"/>
      <c r="R13" s="166"/>
      <c r="S13" s="166"/>
      <c r="T13" s="166"/>
      <c r="U13" s="166"/>
      <c r="V13" s="73"/>
      <c r="W13" s="73"/>
    </row>
    <row r="14" spans="1:23" s="2" customFormat="1" ht="20.149999999999999" customHeight="1">
      <c r="A14" s="221" t="s">
        <v>5645</v>
      </c>
      <c r="B14" s="222"/>
      <c r="C14" s="223"/>
      <c r="D14" s="224"/>
      <c r="E14" s="225"/>
      <c r="F14" s="224"/>
      <c r="G14" s="225"/>
      <c r="H14" s="224"/>
      <c r="I14" s="225"/>
      <c r="J14" s="166"/>
      <c r="K14" s="166"/>
      <c r="L14" s="166"/>
      <c r="M14" s="166"/>
      <c r="N14" s="166"/>
      <c r="O14" s="166"/>
      <c r="P14" s="166"/>
      <c r="Q14" s="166"/>
      <c r="R14" s="166"/>
      <c r="S14" s="166"/>
      <c r="T14" s="166"/>
      <c r="U14" s="166"/>
      <c r="V14" s="73"/>
      <c r="W14" s="73"/>
    </row>
    <row r="15" spans="1:23" s="2" customFormat="1" ht="27" customHeight="1">
      <c r="A15" s="221" t="s">
        <v>5646</v>
      </c>
      <c r="B15" s="222"/>
      <c r="C15" s="223"/>
      <c r="D15" s="224"/>
      <c r="E15" s="225"/>
      <c r="F15" s="224"/>
      <c r="G15" s="225"/>
      <c r="H15" s="224"/>
      <c r="I15" s="225"/>
      <c r="J15" s="166"/>
      <c r="K15" s="166"/>
      <c r="L15" s="166"/>
      <c r="M15" s="166"/>
      <c r="N15" s="166"/>
      <c r="O15" s="166"/>
      <c r="P15" s="166"/>
      <c r="Q15" s="166"/>
      <c r="R15" s="166"/>
      <c r="S15" s="166"/>
      <c r="T15" s="166"/>
      <c r="U15" s="166"/>
      <c r="V15" s="73"/>
      <c r="W15" s="73"/>
    </row>
    <row r="16" spans="1:23" s="2" customFormat="1" ht="20.149999999999999" customHeight="1">
      <c r="A16" s="221" t="s">
        <v>5647</v>
      </c>
      <c r="B16" s="222"/>
      <c r="C16" s="223"/>
      <c r="D16" s="224"/>
      <c r="E16" s="225"/>
      <c r="F16" s="224"/>
      <c r="G16" s="225"/>
      <c r="H16" s="224"/>
      <c r="I16" s="225"/>
      <c r="J16" s="166"/>
      <c r="K16" s="166"/>
      <c r="L16" s="166"/>
      <c r="M16" s="166"/>
      <c r="N16" s="166"/>
      <c r="O16" s="166"/>
      <c r="P16" s="166"/>
      <c r="Q16" s="166"/>
      <c r="R16" s="166"/>
      <c r="S16" s="166"/>
      <c r="T16" s="166"/>
      <c r="U16" s="166"/>
      <c r="V16" s="73"/>
      <c r="W16" s="73"/>
    </row>
    <row r="17" spans="1:24" s="2" customFormat="1" ht="20.149999999999999" customHeight="1">
      <c r="A17" s="221" t="s">
        <v>5648</v>
      </c>
      <c r="B17" s="222"/>
      <c r="C17" s="223"/>
      <c r="D17" s="224"/>
      <c r="E17" s="225"/>
      <c r="F17" s="224"/>
      <c r="G17" s="225"/>
      <c r="H17" s="224"/>
      <c r="I17" s="225"/>
      <c r="J17" s="167"/>
      <c r="K17" s="167"/>
      <c r="L17" s="167"/>
      <c r="M17" s="167"/>
      <c r="N17" s="167"/>
      <c r="O17" s="167"/>
      <c r="P17" s="167"/>
      <c r="Q17" s="167"/>
      <c r="R17" s="167"/>
      <c r="S17" s="167"/>
      <c r="T17" s="167"/>
      <c r="U17" s="167"/>
      <c r="V17" s="73"/>
      <c r="W17" s="73"/>
    </row>
    <row r="18" spans="1:24" s="2" customFormat="1" ht="29.25" customHeight="1">
      <c r="A18" s="221" t="s">
        <v>5649</v>
      </c>
      <c r="B18" s="222"/>
      <c r="C18" s="223"/>
      <c r="D18" s="224"/>
      <c r="E18" s="225"/>
      <c r="F18" s="224"/>
      <c r="G18" s="225"/>
      <c r="H18" s="224"/>
      <c r="I18" s="225"/>
      <c r="J18" s="167"/>
      <c r="K18" s="167"/>
      <c r="L18" s="167"/>
      <c r="M18" s="167"/>
      <c r="N18" s="167"/>
      <c r="O18" s="167"/>
      <c r="P18" s="167"/>
      <c r="Q18" s="167"/>
      <c r="R18" s="167"/>
      <c r="S18" s="167"/>
      <c r="T18" s="167"/>
      <c r="U18" s="167"/>
      <c r="V18" s="73"/>
      <c r="W18" s="73"/>
    </row>
    <row r="19" spans="1:24" s="2" customFormat="1" ht="29.25" customHeight="1">
      <c r="A19" s="221" t="s">
        <v>5650</v>
      </c>
      <c r="B19" s="222"/>
      <c r="C19" s="223"/>
      <c r="D19" s="224"/>
      <c r="E19" s="225"/>
      <c r="F19" s="224"/>
      <c r="G19" s="225"/>
      <c r="H19" s="224"/>
      <c r="I19" s="225"/>
      <c r="J19" s="166"/>
      <c r="K19" s="166"/>
      <c r="L19" s="166"/>
      <c r="M19" s="166"/>
      <c r="N19" s="166"/>
      <c r="O19" s="166"/>
      <c r="P19" s="166"/>
      <c r="Q19" s="166"/>
      <c r="R19" s="166"/>
      <c r="S19" s="166"/>
      <c r="T19" s="166"/>
      <c r="U19" s="166"/>
      <c r="V19" s="73"/>
      <c r="W19" s="73"/>
    </row>
    <row r="20" spans="1:24" s="2" customFormat="1" ht="28.5" customHeight="1">
      <c r="A20" s="221" t="s">
        <v>5651</v>
      </c>
      <c r="B20" s="222"/>
      <c r="C20" s="223"/>
      <c r="D20" s="224"/>
      <c r="E20" s="225"/>
      <c r="F20" s="224"/>
      <c r="G20" s="225"/>
      <c r="H20" s="224"/>
      <c r="I20" s="225"/>
      <c r="J20" s="166"/>
      <c r="K20" s="166"/>
      <c r="L20" s="166"/>
      <c r="M20" s="166"/>
      <c r="N20" s="166"/>
      <c r="O20" s="166"/>
      <c r="P20" s="166"/>
      <c r="Q20" s="166"/>
      <c r="R20" s="166"/>
      <c r="S20" s="166"/>
      <c r="T20" s="166"/>
      <c r="U20" s="166"/>
      <c r="V20" s="73"/>
      <c r="W20" s="73"/>
    </row>
    <row r="21" spans="1:24" s="2" customFormat="1" ht="27" customHeight="1">
      <c r="A21" s="221" t="s">
        <v>3263</v>
      </c>
      <c r="B21" s="222"/>
      <c r="C21" s="223"/>
      <c r="D21" s="224"/>
      <c r="E21" s="225"/>
      <c r="F21" s="224"/>
      <c r="G21" s="225"/>
      <c r="H21" s="224"/>
      <c r="I21" s="225"/>
      <c r="J21" s="166"/>
      <c r="K21" s="166"/>
      <c r="L21" s="166"/>
      <c r="M21" s="166"/>
      <c r="N21" s="166"/>
      <c r="O21" s="166"/>
      <c r="P21" s="166"/>
      <c r="Q21" s="166"/>
      <c r="R21" s="166"/>
      <c r="S21" s="166"/>
      <c r="T21" s="166"/>
      <c r="U21" s="166"/>
      <c r="V21" s="73"/>
      <c r="W21" s="73"/>
    </row>
    <row r="22" spans="1:24" s="2" customFormat="1" ht="20.149999999999999" customHeight="1">
      <c r="A22" s="226" t="s">
        <v>2</v>
      </c>
      <c r="B22" s="227"/>
      <c r="C22" s="228"/>
      <c r="D22" s="229">
        <f>ROUND(D4+D12,2)</f>
        <v>0</v>
      </c>
      <c r="E22" s="229"/>
      <c r="F22" s="229">
        <f t="shared" ref="F22" si="2">ROUND(F4+F12,2)</f>
        <v>0</v>
      </c>
      <c r="G22" s="229"/>
      <c r="H22" s="229">
        <f t="shared" ref="H22" si="3">ROUND(H4+H12,2)</f>
        <v>0</v>
      </c>
      <c r="I22" s="229"/>
      <c r="J22" s="164"/>
      <c r="K22" s="164"/>
      <c r="L22" s="164"/>
      <c r="M22" s="164"/>
      <c r="N22" s="164"/>
      <c r="O22" s="164"/>
      <c r="P22" s="164"/>
      <c r="Q22" s="164"/>
      <c r="R22" s="164"/>
      <c r="S22" s="164"/>
      <c r="T22" s="164"/>
      <c r="U22" s="164"/>
      <c r="V22" s="73"/>
      <c r="W22" s="73"/>
    </row>
    <row r="23" spans="1:24" s="2" customFormat="1" ht="18.75" customHeight="1">
      <c r="A23" s="168"/>
      <c r="B23" s="168"/>
      <c r="C23" s="168"/>
      <c r="D23" s="46"/>
      <c r="E23" s="46"/>
      <c r="F23" s="45"/>
      <c r="X23" s="215"/>
    </row>
    <row r="24" spans="1:24" s="40" customFormat="1" ht="17.25" customHeight="1">
      <c r="A24" s="216" t="s">
        <v>5154</v>
      </c>
      <c r="B24" s="217"/>
      <c r="C24" s="182"/>
      <c r="H24" s="2"/>
      <c r="X24" s="215"/>
    </row>
    <row r="25" spans="1:24" s="40" customFormat="1" ht="17.25" customHeight="1">
      <c r="A25" s="216" t="s">
        <v>5155</v>
      </c>
      <c r="B25" s="217"/>
      <c r="C25" s="182"/>
      <c r="H25" s="2"/>
      <c r="X25" s="215"/>
    </row>
    <row r="26" spans="1:24" s="40" customFormat="1" ht="17.25" customHeight="1">
      <c r="A26" s="216" t="s">
        <v>5156</v>
      </c>
      <c r="B26" s="217"/>
      <c r="C26" s="183">
        <f>+C24-C25</f>
        <v>0</v>
      </c>
      <c r="H26" s="2"/>
      <c r="X26" s="215"/>
    </row>
    <row r="27" spans="1:24" s="2" customFormat="1" ht="23.25" customHeight="1">
      <c r="A27" s="168"/>
      <c r="B27" s="168"/>
      <c r="C27" s="168"/>
      <c r="D27" s="46"/>
      <c r="E27" s="46"/>
      <c r="F27" s="45"/>
      <c r="X27" s="215"/>
    </row>
    <row r="28" spans="1:24" s="2" customFormat="1" ht="15.5">
      <c r="A28" s="85" t="s">
        <v>3314</v>
      </c>
      <c r="B28" s="5"/>
      <c r="C28" s="5"/>
      <c r="D28" s="5"/>
      <c r="E28" s="5"/>
      <c r="F28" s="5"/>
      <c r="G28" s="5"/>
      <c r="H28" s="5"/>
      <c r="I28" s="5"/>
      <c r="J28" s="5"/>
      <c r="K28" s="5"/>
      <c r="L28" s="5"/>
      <c r="M28" s="5"/>
      <c r="N28" s="5"/>
      <c r="O28" s="5"/>
      <c r="P28" s="5"/>
      <c r="Q28" s="5"/>
      <c r="R28" s="5"/>
      <c r="S28" s="5"/>
      <c r="T28" s="5"/>
      <c r="U28" s="5"/>
      <c r="V28" s="76"/>
      <c r="W28" s="76"/>
    </row>
    <row r="29" spans="1:24" s="2" customFormat="1" ht="5.25" customHeight="1">
      <c r="A29" s="102"/>
      <c r="B29" s="169"/>
      <c r="C29" s="169"/>
      <c r="D29" s="169"/>
      <c r="E29" s="169"/>
      <c r="F29" s="169"/>
      <c r="V29" s="77"/>
      <c r="W29" s="77"/>
    </row>
    <row r="30" spans="1:24" s="2" customFormat="1" ht="55.5" customHeight="1">
      <c r="A30" s="218" t="s">
        <v>393</v>
      </c>
      <c r="B30" s="219"/>
      <c r="C30" s="220"/>
      <c r="D30" s="104" t="s">
        <v>3264</v>
      </c>
      <c r="E30" s="105" t="s">
        <v>70</v>
      </c>
      <c r="F30" s="105" t="s">
        <v>399</v>
      </c>
      <c r="G30" s="105" t="s">
        <v>400</v>
      </c>
      <c r="H30" s="105" t="s">
        <v>401</v>
      </c>
      <c r="I30" s="104" t="s">
        <v>3273</v>
      </c>
      <c r="K30" s="5"/>
      <c r="L30" s="5"/>
      <c r="M30" s="5"/>
      <c r="N30" s="5"/>
      <c r="O30" s="5"/>
      <c r="P30" s="5"/>
      <c r="Q30" s="5"/>
      <c r="R30" s="5"/>
      <c r="S30" s="5"/>
      <c r="T30" s="5"/>
      <c r="U30" s="5"/>
    </row>
    <row r="31" spans="1:24" s="2" customFormat="1" ht="17.25" customHeight="1">
      <c r="A31" s="209" t="s">
        <v>3</v>
      </c>
      <c r="B31" s="210"/>
      <c r="C31" s="211"/>
      <c r="D31" s="184">
        <f>ROUND(SUM(E31:H31),2)</f>
        <v>0</v>
      </c>
      <c r="E31" s="185"/>
      <c r="F31" s="185"/>
      <c r="G31" s="185"/>
      <c r="H31" s="185"/>
      <c r="I31" s="107" t="str">
        <f>IF(D31=F22,"ok","INCOERENTE")</f>
        <v>ok</v>
      </c>
      <c r="K31" s="78"/>
      <c r="L31" s="78"/>
      <c r="M31" s="78"/>
      <c r="N31" s="78"/>
      <c r="O31" s="78"/>
      <c r="P31" s="78"/>
      <c r="Q31" s="78"/>
      <c r="R31" s="78"/>
      <c r="S31" s="78"/>
      <c r="T31" s="78"/>
      <c r="U31" s="78"/>
    </row>
    <row r="32" spans="1:24" s="2" customFormat="1" ht="17.25" customHeight="1">
      <c r="A32" s="209" t="s">
        <v>3234</v>
      </c>
      <c r="B32" s="210"/>
      <c r="C32" s="211"/>
      <c r="D32" s="184">
        <f t="shared" ref="D32:D35" si="4">ROUND(SUM(E32:H32),2)</f>
        <v>0</v>
      </c>
      <c r="E32" s="185"/>
      <c r="F32" s="185"/>
      <c r="G32" s="185"/>
      <c r="H32" s="185"/>
      <c r="I32" s="107"/>
      <c r="K32" s="78"/>
      <c r="L32" s="78"/>
      <c r="M32" s="78"/>
      <c r="N32" s="78"/>
      <c r="O32" s="78"/>
      <c r="P32" s="78"/>
      <c r="Q32" s="78"/>
      <c r="R32" s="78"/>
      <c r="S32" s="78"/>
      <c r="T32" s="78"/>
      <c r="U32" s="78"/>
    </row>
    <row r="33" spans="1:23" s="2" customFormat="1" ht="17.25" customHeight="1">
      <c r="A33" s="212" t="s">
        <v>5157</v>
      </c>
      <c r="B33" s="213"/>
      <c r="C33" s="214"/>
      <c r="D33" s="184">
        <f t="shared" si="4"/>
        <v>0</v>
      </c>
      <c r="E33" s="185"/>
      <c r="F33" s="185"/>
      <c r="G33" s="185"/>
      <c r="H33" s="185"/>
      <c r="I33" s="107" t="str">
        <f>IF(H22=D33,"ok","INCOERENTE")</f>
        <v>ok</v>
      </c>
      <c r="K33" s="78"/>
      <c r="L33" s="78"/>
      <c r="M33" s="78"/>
      <c r="N33" s="78"/>
      <c r="O33" s="78"/>
      <c r="P33" s="78"/>
      <c r="Q33" s="78"/>
      <c r="R33" s="78"/>
      <c r="S33" s="78"/>
      <c r="T33" s="78"/>
      <c r="U33" s="78"/>
    </row>
    <row r="34" spans="1:23" s="2" customFormat="1" ht="17.25" customHeight="1">
      <c r="A34" s="209" t="s">
        <v>3235</v>
      </c>
      <c r="B34" s="210"/>
      <c r="C34" s="211"/>
      <c r="D34" s="184">
        <f t="shared" si="4"/>
        <v>0</v>
      </c>
      <c r="E34" s="185"/>
      <c r="F34" s="185"/>
      <c r="G34" s="185"/>
      <c r="H34" s="185"/>
      <c r="I34" s="107"/>
      <c r="K34" s="78"/>
      <c r="L34" s="78"/>
      <c r="M34" s="78"/>
      <c r="N34" s="78"/>
      <c r="O34" s="78"/>
      <c r="P34" s="78"/>
      <c r="Q34" s="78"/>
      <c r="R34" s="78"/>
      <c r="S34" s="78"/>
      <c r="T34" s="78"/>
      <c r="U34" s="78"/>
    </row>
    <row r="35" spans="1:23" s="2" customFormat="1" ht="17.25" customHeight="1">
      <c r="A35" s="212" t="s">
        <v>3265</v>
      </c>
      <c r="B35" s="213"/>
      <c r="C35" s="214"/>
      <c r="D35" s="184">
        <f t="shared" si="4"/>
        <v>0</v>
      </c>
      <c r="E35" s="186">
        <f>ROUND(+E31-SUM(E32:E34),2)</f>
        <v>0</v>
      </c>
      <c r="F35" s="186">
        <f t="shared" ref="F35:H35" si="5">ROUND(+F31-SUM(F32:F34),2)</f>
        <v>0</v>
      </c>
      <c r="G35" s="186">
        <f t="shared" si="5"/>
        <v>0</v>
      </c>
      <c r="H35" s="186">
        <f t="shared" si="5"/>
        <v>0</v>
      </c>
      <c r="I35" s="107"/>
      <c r="K35" s="78"/>
      <c r="L35" s="78"/>
      <c r="M35" s="78"/>
      <c r="N35" s="78"/>
      <c r="O35" s="78"/>
      <c r="P35" s="78"/>
      <c r="Q35" s="78"/>
      <c r="R35" s="78"/>
      <c r="S35" s="78"/>
      <c r="T35" s="78"/>
      <c r="U35" s="78"/>
    </row>
    <row r="36" spans="1:23" s="2" customFormat="1" ht="21.75" customHeight="1">
      <c r="A36" s="109"/>
      <c r="B36" s="109"/>
      <c r="C36" s="109"/>
      <c r="D36" s="109"/>
      <c r="E36" s="109"/>
      <c r="F36" s="109"/>
      <c r="G36" s="109"/>
    </row>
    <row r="37" spans="1:23" s="2" customFormat="1" ht="15.5">
      <c r="A37" s="85" t="s">
        <v>5652</v>
      </c>
      <c r="B37" s="170"/>
      <c r="C37" s="170"/>
      <c r="D37" s="170"/>
      <c r="E37" s="170"/>
      <c r="F37" s="170"/>
      <c r="H37" s="170"/>
      <c r="I37" s="170"/>
      <c r="J37" s="170"/>
      <c r="K37" s="170"/>
      <c r="L37" s="170"/>
      <c r="M37" s="170"/>
      <c r="N37" s="170"/>
      <c r="O37" s="170"/>
      <c r="P37" s="170"/>
      <c r="Q37" s="170"/>
      <c r="R37" s="170"/>
      <c r="S37" s="170"/>
      <c r="T37" s="170"/>
      <c r="U37" s="170"/>
      <c r="V37" s="73"/>
      <c r="W37" s="73"/>
    </row>
    <row r="38" spans="1:23" s="2" customFormat="1" ht="4.5" customHeight="1">
      <c r="A38" s="102"/>
      <c r="B38" s="169"/>
      <c r="C38" s="169"/>
      <c r="D38" s="169"/>
      <c r="E38" s="169"/>
      <c r="F38" s="169"/>
      <c r="V38" s="77"/>
      <c r="W38" s="77"/>
    </row>
    <row r="39" spans="1:23" s="2" customFormat="1" ht="45.75" customHeight="1">
      <c r="A39" s="103" t="s">
        <v>393</v>
      </c>
      <c r="B39" s="105" t="s">
        <v>70</v>
      </c>
      <c r="C39" s="105" t="s">
        <v>399</v>
      </c>
      <c r="D39" s="105" t="s">
        <v>400</v>
      </c>
      <c r="E39" s="105" t="s">
        <v>401</v>
      </c>
      <c r="F39" s="105" t="s">
        <v>402</v>
      </c>
      <c r="G39" s="105" t="s">
        <v>403</v>
      </c>
      <c r="H39" s="105" t="s">
        <v>404</v>
      </c>
      <c r="I39" s="105" t="s">
        <v>405</v>
      </c>
      <c r="J39" s="105" t="s">
        <v>3238</v>
      </c>
      <c r="K39" s="105" t="s">
        <v>3239</v>
      </c>
      <c r="L39" s="105" t="s">
        <v>3240</v>
      </c>
      <c r="M39" s="105" t="s">
        <v>3241</v>
      </c>
      <c r="N39" s="105" t="s">
        <v>3242</v>
      </c>
      <c r="O39" s="105" t="s">
        <v>3243</v>
      </c>
      <c r="P39" s="105" t="s">
        <v>3244</v>
      </c>
      <c r="Q39" s="105" t="s">
        <v>3245</v>
      </c>
      <c r="R39" s="105" t="s">
        <v>3246</v>
      </c>
      <c r="S39" s="105" t="s">
        <v>3247</v>
      </c>
      <c r="T39" s="105" t="s">
        <v>3248</v>
      </c>
      <c r="U39" s="105" t="s">
        <v>3249</v>
      </c>
      <c r="V39" s="104" t="s">
        <v>3273</v>
      </c>
      <c r="W39" s="171"/>
    </row>
    <row r="40" spans="1:23" s="2" customFormat="1" ht="16" customHeight="1">
      <c r="A40" s="115" t="s">
        <v>72</v>
      </c>
      <c r="B40" s="187">
        <f>ROUND(SUM(B41:B44),2)</f>
        <v>0</v>
      </c>
      <c r="C40" s="187">
        <f t="shared" ref="C40:U40" si="6">ROUND(SUM(C41:C44),2)</f>
        <v>0</v>
      </c>
      <c r="D40" s="187">
        <f t="shared" si="6"/>
        <v>0</v>
      </c>
      <c r="E40" s="187">
        <f t="shared" si="6"/>
        <v>0</v>
      </c>
      <c r="F40" s="187">
        <f t="shared" si="6"/>
        <v>0</v>
      </c>
      <c r="G40" s="187">
        <f t="shared" si="6"/>
        <v>0</v>
      </c>
      <c r="H40" s="187">
        <f t="shared" si="6"/>
        <v>0</v>
      </c>
      <c r="I40" s="187">
        <f t="shared" si="6"/>
        <v>0</v>
      </c>
      <c r="J40" s="187">
        <f t="shared" si="6"/>
        <v>0</v>
      </c>
      <c r="K40" s="187">
        <f t="shared" si="6"/>
        <v>0</v>
      </c>
      <c r="L40" s="187">
        <f t="shared" si="6"/>
        <v>0</v>
      </c>
      <c r="M40" s="187">
        <f t="shared" si="6"/>
        <v>0</v>
      </c>
      <c r="N40" s="187">
        <f t="shared" si="6"/>
        <v>0</v>
      </c>
      <c r="O40" s="187">
        <f t="shared" si="6"/>
        <v>0</v>
      </c>
      <c r="P40" s="187">
        <f t="shared" si="6"/>
        <v>0</v>
      </c>
      <c r="Q40" s="187">
        <f t="shared" si="6"/>
        <v>0</v>
      </c>
      <c r="R40" s="187">
        <f t="shared" si="6"/>
        <v>0</v>
      </c>
      <c r="S40" s="187">
        <f t="shared" si="6"/>
        <v>0</v>
      </c>
      <c r="T40" s="187">
        <f t="shared" si="6"/>
        <v>0</v>
      </c>
      <c r="U40" s="187">
        <f t="shared" si="6"/>
        <v>0</v>
      </c>
      <c r="V40" s="112"/>
      <c r="W40" s="172"/>
    </row>
    <row r="41" spans="1:23" s="2" customFormat="1" ht="28.5" customHeight="1">
      <c r="A41" s="108" t="s">
        <v>3272</v>
      </c>
      <c r="B41" s="188">
        <f>ROUND(+E32,2)</f>
        <v>0</v>
      </c>
      <c r="C41" s="188">
        <f t="shared" ref="C41:E43" si="7">ROUND(+F32,2)</f>
        <v>0</v>
      </c>
      <c r="D41" s="188">
        <f t="shared" si="7"/>
        <v>0</v>
      </c>
      <c r="E41" s="188">
        <f t="shared" si="7"/>
        <v>0</v>
      </c>
      <c r="F41" s="189"/>
      <c r="G41" s="189"/>
      <c r="H41" s="189"/>
      <c r="I41" s="189"/>
      <c r="J41" s="189"/>
      <c r="K41" s="189"/>
      <c r="L41" s="189"/>
      <c r="M41" s="189"/>
      <c r="N41" s="189"/>
      <c r="O41" s="189"/>
      <c r="P41" s="189"/>
      <c r="Q41" s="189"/>
      <c r="R41" s="189"/>
      <c r="S41" s="189"/>
      <c r="T41" s="189"/>
      <c r="U41" s="189"/>
      <c r="V41" s="111"/>
      <c r="W41" s="173"/>
    </row>
    <row r="42" spans="1:23" s="2" customFormat="1" ht="28.5" customHeight="1">
      <c r="A42" s="108" t="s">
        <v>3270</v>
      </c>
      <c r="B42" s="188">
        <f t="shared" ref="B42:B43" si="8">ROUND(+E33,2)</f>
        <v>0</v>
      </c>
      <c r="C42" s="188">
        <f t="shared" si="7"/>
        <v>0</v>
      </c>
      <c r="D42" s="188">
        <f t="shared" si="7"/>
        <v>0</v>
      </c>
      <c r="E42" s="188">
        <f t="shared" si="7"/>
        <v>0</v>
      </c>
      <c r="F42" s="189"/>
      <c r="G42" s="189"/>
      <c r="H42" s="189"/>
      <c r="I42" s="189"/>
      <c r="J42" s="189"/>
      <c r="K42" s="189"/>
      <c r="L42" s="189"/>
      <c r="M42" s="189"/>
      <c r="N42" s="189"/>
      <c r="O42" s="189"/>
      <c r="P42" s="189"/>
      <c r="Q42" s="189"/>
      <c r="R42" s="189"/>
      <c r="S42" s="189"/>
      <c r="T42" s="189"/>
      <c r="U42" s="189"/>
      <c r="V42" s="111"/>
      <c r="W42" s="173"/>
    </row>
    <row r="43" spans="1:23" s="2" customFormat="1" ht="28.5" customHeight="1">
      <c r="A43" s="108" t="s">
        <v>3271</v>
      </c>
      <c r="B43" s="188">
        <f t="shared" si="8"/>
        <v>0</v>
      </c>
      <c r="C43" s="188">
        <f t="shared" si="7"/>
        <v>0</v>
      </c>
      <c r="D43" s="188">
        <f t="shared" si="7"/>
        <v>0</v>
      </c>
      <c r="E43" s="188">
        <f>ROUND(+H34,2)</f>
        <v>0</v>
      </c>
      <c r="F43" s="189"/>
      <c r="G43" s="189"/>
      <c r="H43" s="189"/>
      <c r="I43" s="189"/>
      <c r="J43" s="189"/>
      <c r="K43" s="189"/>
      <c r="L43" s="189"/>
      <c r="M43" s="189"/>
      <c r="N43" s="189"/>
      <c r="O43" s="189"/>
      <c r="P43" s="189"/>
      <c r="Q43" s="189"/>
      <c r="R43" s="189"/>
      <c r="S43" s="189"/>
      <c r="T43" s="189"/>
      <c r="U43" s="189"/>
      <c r="V43" s="111"/>
      <c r="W43" s="173"/>
    </row>
    <row r="44" spans="1:23" s="2" customFormat="1" ht="22.5" customHeight="1">
      <c r="A44" s="108" t="s">
        <v>3315</v>
      </c>
      <c r="B44" s="190"/>
      <c r="C44" s="190"/>
      <c r="D44" s="190"/>
      <c r="E44" s="190"/>
      <c r="F44" s="190"/>
      <c r="G44" s="190"/>
      <c r="H44" s="190"/>
      <c r="I44" s="190"/>
      <c r="J44" s="190"/>
      <c r="K44" s="190"/>
      <c r="L44" s="190"/>
      <c r="M44" s="190"/>
      <c r="N44" s="190"/>
      <c r="O44" s="190"/>
      <c r="P44" s="190"/>
      <c r="Q44" s="190"/>
      <c r="R44" s="190"/>
      <c r="S44" s="190"/>
      <c r="T44" s="190"/>
      <c r="U44" s="190"/>
      <c r="V44" s="110"/>
      <c r="W44" s="173"/>
    </row>
    <row r="45" spans="1:23" s="2" customFormat="1" ht="16" customHeight="1">
      <c r="A45" s="115" t="s">
        <v>73</v>
      </c>
      <c r="B45" s="187">
        <f>ROUND(SUM(B46:B52),2)</f>
        <v>0</v>
      </c>
      <c r="C45" s="187">
        <f t="shared" ref="C45:U45" si="9">ROUND(SUM(C46:C52),2)</f>
        <v>0</v>
      </c>
      <c r="D45" s="187">
        <f t="shared" si="9"/>
        <v>0</v>
      </c>
      <c r="E45" s="187">
        <f t="shared" si="9"/>
        <v>0</v>
      </c>
      <c r="F45" s="187">
        <f t="shared" si="9"/>
        <v>0</v>
      </c>
      <c r="G45" s="187">
        <f t="shared" si="9"/>
        <v>0</v>
      </c>
      <c r="H45" s="187">
        <f t="shared" si="9"/>
        <v>0</v>
      </c>
      <c r="I45" s="187">
        <f t="shared" si="9"/>
        <v>0</v>
      </c>
      <c r="J45" s="187">
        <f t="shared" si="9"/>
        <v>0</v>
      </c>
      <c r="K45" s="187">
        <f t="shared" si="9"/>
        <v>0</v>
      </c>
      <c r="L45" s="187">
        <f t="shared" si="9"/>
        <v>0</v>
      </c>
      <c r="M45" s="187">
        <f t="shared" si="9"/>
        <v>0</v>
      </c>
      <c r="N45" s="187">
        <f t="shared" si="9"/>
        <v>0</v>
      </c>
      <c r="O45" s="187">
        <f t="shared" si="9"/>
        <v>0</v>
      </c>
      <c r="P45" s="187">
        <f t="shared" si="9"/>
        <v>0</v>
      </c>
      <c r="Q45" s="187">
        <f t="shared" si="9"/>
        <v>0</v>
      </c>
      <c r="R45" s="187">
        <f t="shared" si="9"/>
        <v>0</v>
      </c>
      <c r="S45" s="187">
        <f t="shared" si="9"/>
        <v>0</v>
      </c>
      <c r="T45" s="187">
        <f t="shared" si="9"/>
        <v>0</v>
      </c>
      <c r="U45" s="187">
        <f t="shared" si="9"/>
        <v>0</v>
      </c>
      <c r="V45" s="112"/>
      <c r="W45" s="174"/>
    </row>
    <row r="46" spans="1:23" s="2" customFormat="1" ht="16.5" customHeight="1">
      <c r="A46" s="108" t="s">
        <v>3266</v>
      </c>
      <c r="B46" s="188">
        <f>ROUND(E31,2)</f>
        <v>0</v>
      </c>
      <c r="C46" s="188">
        <f t="shared" ref="C46:E46" si="10">ROUND(F31,2)</f>
        <v>0</v>
      </c>
      <c r="D46" s="188">
        <f t="shared" si="10"/>
        <v>0</v>
      </c>
      <c r="E46" s="188">
        <f t="shared" si="10"/>
        <v>0</v>
      </c>
      <c r="F46" s="189"/>
      <c r="G46" s="189"/>
      <c r="H46" s="189"/>
      <c r="I46" s="189"/>
      <c r="J46" s="189"/>
      <c r="K46" s="189"/>
      <c r="L46" s="189"/>
      <c r="M46" s="189"/>
      <c r="N46" s="189"/>
      <c r="O46" s="189"/>
      <c r="P46" s="189"/>
      <c r="Q46" s="189"/>
      <c r="R46" s="189"/>
      <c r="S46" s="189"/>
      <c r="T46" s="189"/>
      <c r="U46" s="189"/>
      <c r="V46" s="111"/>
      <c r="W46" s="173"/>
    </row>
    <row r="47" spans="1:23" s="2" customFormat="1" ht="16.5" customHeight="1">
      <c r="A47" s="106" t="s">
        <v>3269</v>
      </c>
      <c r="B47" s="190"/>
      <c r="C47" s="190"/>
      <c r="D47" s="190"/>
      <c r="E47" s="190"/>
      <c r="F47" s="190"/>
      <c r="G47" s="190"/>
      <c r="H47" s="190"/>
      <c r="I47" s="190"/>
      <c r="J47" s="190"/>
      <c r="K47" s="190"/>
      <c r="L47" s="190"/>
      <c r="M47" s="190"/>
      <c r="N47" s="190"/>
      <c r="O47" s="190"/>
      <c r="P47" s="190"/>
      <c r="Q47" s="190"/>
      <c r="R47" s="190"/>
      <c r="S47" s="190"/>
      <c r="T47" s="190"/>
      <c r="U47" s="190"/>
      <c r="V47" s="107" t="str">
        <f>IF(ROUND(SUM(B47:U47),2)-ROUND(SUM(B42:U42),2)=0,"ok","INCOERENTE")</f>
        <v>ok</v>
      </c>
      <c r="W47" s="175"/>
    </row>
    <row r="48" spans="1:23" s="2" customFormat="1" ht="16.5" customHeight="1">
      <c r="A48" s="106" t="s">
        <v>3267</v>
      </c>
      <c r="B48" s="190"/>
      <c r="C48" s="190"/>
      <c r="D48" s="190"/>
      <c r="E48" s="190"/>
      <c r="F48" s="190"/>
      <c r="G48" s="190"/>
      <c r="H48" s="190"/>
      <c r="I48" s="190"/>
      <c r="J48" s="190"/>
      <c r="K48" s="190"/>
      <c r="L48" s="190"/>
      <c r="M48" s="190"/>
      <c r="N48" s="190"/>
      <c r="O48" s="190"/>
      <c r="P48" s="190"/>
      <c r="Q48" s="190"/>
      <c r="R48" s="190"/>
      <c r="S48" s="190"/>
      <c r="T48" s="190"/>
      <c r="U48" s="190"/>
      <c r="V48" s="107" t="str">
        <f>IF(ROUND(SUM(B48:U48),2)-ROUND(SUM(B43:U43),2)=0,"ok","INCOERENTE")</f>
        <v>ok</v>
      </c>
      <c r="W48" s="175"/>
    </row>
    <row r="49" spans="1:23" s="2" customFormat="1" ht="16.5" customHeight="1">
      <c r="A49" s="106" t="s">
        <v>3268</v>
      </c>
      <c r="B49" s="190"/>
      <c r="C49" s="190"/>
      <c r="D49" s="190"/>
      <c r="E49" s="190"/>
      <c r="F49" s="190"/>
      <c r="G49" s="190"/>
      <c r="H49" s="190"/>
      <c r="I49" s="190"/>
      <c r="J49" s="190"/>
      <c r="K49" s="190"/>
      <c r="L49" s="190"/>
      <c r="M49" s="190"/>
      <c r="N49" s="190"/>
      <c r="O49" s="190"/>
      <c r="P49" s="190"/>
      <c r="Q49" s="190"/>
      <c r="R49" s="190"/>
      <c r="S49" s="190"/>
      <c r="T49" s="190"/>
      <c r="U49" s="190"/>
      <c r="V49" s="113"/>
      <c r="W49" s="176"/>
    </row>
    <row r="50" spans="1:23" s="2" customFormat="1" ht="16.5" customHeight="1">
      <c r="A50" s="106" t="s">
        <v>3250</v>
      </c>
      <c r="B50" s="190"/>
      <c r="C50" s="190"/>
      <c r="D50" s="190"/>
      <c r="E50" s="190"/>
      <c r="F50" s="190"/>
      <c r="G50" s="190"/>
      <c r="H50" s="190"/>
      <c r="I50" s="190"/>
      <c r="J50" s="190"/>
      <c r="K50" s="190"/>
      <c r="L50" s="190"/>
      <c r="M50" s="190"/>
      <c r="N50" s="190"/>
      <c r="O50" s="190"/>
      <c r="P50" s="190"/>
      <c r="Q50" s="190"/>
      <c r="R50" s="190"/>
      <c r="S50" s="190"/>
      <c r="T50" s="190"/>
      <c r="U50" s="190"/>
      <c r="V50" s="113"/>
      <c r="W50" s="176"/>
    </row>
    <row r="51" spans="1:23" s="2" customFormat="1" ht="16.5" customHeight="1">
      <c r="A51" s="106" t="s">
        <v>3237</v>
      </c>
      <c r="B51" s="190"/>
      <c r="C51" s="190"/>
      <c r="D51" s="190"/>
      <c r="E51" s="190"/>
      <c r="F51" s="190"/>
      <c r="G51" s="190"/>
      <c r="H51" s="190"/>
      <c r="I51" s="190"/>
      <c r="J51" s="190"/>
      <c r="K51" s="190"/>
      <c r="L51" s="190"/>
      <c r="M51" s="190"/>
      <c r="N51" s="190"/>
      <c r="O51" s="190"/>
      <c r="P51" s="190"/>
      <c r="Q51" s="190"/>
      <c r="R51" s="190"/>
      <c r="S51" s="190"/>
      <c r="T51" s="190"/>
      <c r="U51" s="190"/>
      <c r="V51" s="107"/>
      <c r="W51" s="82"/>
    </row>
    <row r="52" spans="1:23" s="2" customFormat="1" ht="16.5" customHeight="1">
      <c r="A52" s="106" t="s">
        <v>3236</v>
      </c>
      <c r="B52" s="190"/>
      <c r="C52" s="190"/>
      <c r="D52" s="190"/>
      <c r="E52" s="190"/>
      <c r="F52" s="190"/>
      <c r="G52" s="190"/>
      <c r="H52" s="190"/>
      <c r="I52" s="190"/>
      <c r="J52" s="190"/>
      <c r="K52" s="190"/>
      <c r="L52" s="190"/>
      <c r="M52" s="190"/>
      <c r="N52" s="190"/>
      <c r="O52" s="190"/>
      <c r="P52" s="190"/>
      <c r="Q52" s="190"/>
      <c r="R52" s="190"/>
      <c r="S52" s="190"/>
      <c r="T52" s="190"/>
      <c r="U52" s="190"/>
      <c r="V52" s="107"/>
      <c r="W52" s="82"/>
    </row>
    <row r="53" spans="1:23" s="2" customFormat="1" ht="16" customHeight="1">
      <c r="A53" s="116" t="s">
        <v>3251</v>
      </c>
      <c r="B53" s="187">
        <f>ROUND(B40-B45,2)</f>
        <v>0</v>
      </c>
      <c r="C53" s="187">
        <f t="shared" ref="C53:U53" si="11">ROUND(C40-C45,2)</f>
        <v>0</v>
      </c>
      <c r="D53" s="187">
        <f t="shared" si="11"/>
        <v>0</v>
      </c>
      <c r="E53" s="187">
        <f t="shared" si="11"/>
        <v>0</v>
      </c>
      <c r="F53" s="187">
        <f t="shared" si="11"/>
        <v>0</v>
      </c>
      <c r="G53" s="187">
        <f t="shared" si="11"/>
        <v>0</v>
      </c>
      <c r="H53" s="187">
        <f t="shared" si="11"/>
        <v>0</v>
      </c>
      <c r="I53" s="187">
        <f t="shared" si="11"/>
        <v>0</v>
      </c>
      <c r="J53" s="187">
        <f t="shared" si="11"/>
        <v>0</v>
      </c>
      <c r="K53" s="187">
        <f t="shared" si="11"/>
        <v>0</v>
      </c>
      <c r="L53" s="187">
        <f t="shared" si="11"/>
        <v>0</v>
      </c>
      <c r="M53" s="187">
        <f t="shared" si="11"/>
        <v>0</v>
      </c>
      <c r="N53" s="187">
        <f t="shared" si="11"/>
        <v>0</v>
      </c>
      <c r="O53" s="187">
        <f t="shared" si="11"/>
        <v>0</v>
      </c>
      <c r="P53" s="187">
        <f t="shared" si="11"/>
        <v>0</v>
      </c>
      <c r="Q53" s="187">
        <f t="shared" si="11"/>
        <v>0</v>
      </c>
      <c r="R53" s="187">
        <f t="shared" si="11"/>
        <v>0</v>
      </c>
      <c r="S53" s="187">
        <f t="shared" si="11"/>
        <v>0</v>
      </c>
      <c r="T53" s="187">
        <f t="shared" si="11"/>
        <v>0</v>
      </c>
      <c r="U53" s="187">
        <f t="shared" si="11"/>
        <v>0</v>
      </c>
      <c r="V53" s="114"/>
      <c r="W53" s="177"/>
    </row>
    <row r="54" spans="1:23" s="2" customFormat="1">
      <c r="A54" s="178"/>
      <c r="B54" s="178"/>
      <c r="C54" s="178"/>
      <c r="D54" s="178"/>
      <c r="E54" s="178"/>
      <c r="F54" s="179"/>
      <c r="G54" s="179"/>
      <c r="H54" s="179"/>
      <c r="I54" s="179"/>
      <c r="J54" s="179"/>
      <c r="K54" s="179"/>
      <c r="L54" s="179"/>
      <c r="M54" s="179"/>
      <c r="N54" s="179"/>
      <c r="O54" s="179"/>
      <c r="P54" s="179"/>
      <c r="Q54" s="179"/>
      <c r="R54" s="179"/>
      <c r="S54" s="179"/>
      <c r="T54" s="179"/>
      <c r="U54" s="179"/>
      <c r="V54" s="73"/>
      <c r="W54" s="73"/>
    </row>
    <row r="55" spans="1:23" s="2" customFormat="1">
      <c r="A55" s="178"/>
      <c r="B55" s="178"/>
      <c r="C55" s="178"/>
      <c r="D55" s="178"/>
      <c r="E55" s="178"/>
      <c r="F55" s="179"/>
      <c r="G55" s="179"/>
      <c r="H55" s="179"/>
      <c r="I55" s="179"/>
      <c r="J55" s="179"/>
      <c r="K55" s="179"/>
      <c r="L55" s="179"/>
      <c r="M55" s="179"/>
      <c r="N55" s="179"/>
      <c r="O55" s="179"/>
      <c r="P55" s="179"/>
      <c r="Q55" s="179"/>
      <c r="R55" s="179"/>
      <c r="S55" s="179"/>
      <c r="T55" s="179"/>
      <c r="U55" s="179"/>
      <c r="V55" s="73"/>
      <c r="W55" s="73"/>
    </row>
    <row r="56" spans="1:23" s="2" customFormat="1">
      <c r="A56" s="178"/>
      <c r="B56" s="178"/>
      <c r="C56" s="178"/>
      <c r="D56" s="178"/>
      <c r="E56" s="178"/>
      <c r="F56" s="179"/>
      <c r="G56" s="179"/>
      <c r="H56" s="179"/>
      <c r="I56" s="179"/>
      <c r="J56" s="179"/>
      <c r="K56" s="179"/>
      <c r="L56" s="179"/>
      <c r="M56" s="179"/>
      <c r="N56" s="179"/>
      <c r="O56" s="179"/>
      <c r="P56" s="179"/>
      <c r="Q56" s="179"/>
      <c r="R56" s="179"/>
      <c r="S56" s="179"/>
      <c r="T56" s="179"/>
      <c r="U56" s="179"/>
      <c r="V56" s="73"/>
      <c r="W56" s="73"/>
    </row>
    <row r="57" spans="1:23" s="40" customFormat="1">
      <c r="A57" s="35" t="s">
        <v>3228</v>
      </c>
      <c r="V57" s="79"/>
      <c r="W57" s="79"/>
    </row>
    <row r="58" spans="1:23">
      <c r="E58" s="180"/>
    </row>
    <row r="65" spans="1:21">
      <c r="A65" s="181"/>
      <c r="B65" s="181"/>
      <c r="C65" s="181"/>
      <c r="D65" s="181"/>
      <c r="E65" s="181"/>
      <c r="F65" s="181"/>
      <c r="G65" s="181"/>
      <c r="H65" s="181"/>
      <c r="I65" s="181"/>
      <c r="J65" s="181"/>
      <c r="K65" s="181"/>
      <c r="L65" s="181"/>
      <c r="M65" s="181"/>
      <c r="N65" s="181"/>
      <c r="O65" s="181"/>
      <c r="P65" s="181"/>
      <c r="Q65" s="181"/>
      <c r="R65" s="181"/>
      <c r="S65" s="181"/>
      <c r="T65" s="181"/>
      <c r="U65" s="181"/>
    </row>
    <row r="66" spans="1:21">
      <c r="A66" s="181"/>
      <c r="B66" s="181"/>
      <c r="C66" s="181"/>
      <c r="D66" s="181"/>
      <c r="E66" s="181"/>
      <c r="F66" s="181"/>
      <c r="G66" s="181"/>
      <c r="H66" s="181"/>
      <c r="I66" s="181"/>
      <c r="J66" s="181"/>
      <c r="K66" s="181"/>
      <c r="L66" s="181"/>
      <c r="M66" s="181"/>
      <c r="N66" s="181"/>
      <c r="O66" s="181"/>
      <c r="P66" s="181"/>
      <c r="Q66" s="181"/>
      <c r="R66" s="181"/>
      <c r="S66" s="181"/>
      <c r="T66" s="181"/>
      <c r="U66" s="181"/>
    </row>
    <row r="67" spans="1:21">
      <c r="A67" s="181"/>
      <c r="B67" s="181"/>
      <c r="C67" s="181"/>
      <c r="D67" s="181"/>
      <c r="E67" s="181"/>
      <c r="F67" s="181"/>
      <c r="G67" s="181"/>
      <c r="H67" s="181"/>
      <c r="I67" s="181"/>
      <c r="J67" s="181"/>
      <c r="K67" s="181"/>
      <c r="L67" s="181"/>
      <c r="M67" s="181"/>
      <c r="N67" s="181"/>
      <c r="O67" s="181"/>
      <c r="P67" s="181"/>
      <c r="Q67" s="181"/>
      <c r="R67" s="181"/>
      <c r="S67" s="181"/>
      <c r="T67" s="181"/>
      <c r="U67" s="181"/>
    </row>
  </sheetData>
  <sheetProtection password="E7A8" sheet="1" objects="1" scenarios="1"/>
  <mergeCells count="90">
    <mergeCell ref="A3:C3"/>
    <mergeCell ref="D3:E3"/>
    <mergeCell ref="F3:G3"/>
    <mergeCell ref="H3:I3"/>
    <mergeCell ref="A4:C4"/>
    <mergeCell ref="D4:E4"/>
    <mergeCell ref="F4:G4"/>
    <mergeCell ref="H4:I4"/>
    <mergeCell ref="A5:C5"/>
    <mergeCell ref="D5:E5"/>
    <mergeCell ref="F5:G5"/>
    <mergeCell ref="H5:I5"/>
    <mergeCell ref="A6:C6"/>
    <mergeCell ref="D6:E6"/>
    <mergeCell ref="F6:G6"/>
    <mergeCell ref="H6:I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C11"/>
    <mergeCell ref="D11:E11"/>
    <mergeCell ref="F11:G11"/>
    <mergeCell ref="H11:I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32:C32"/>
    <mergeCell ref="A33:C33"/>
    <mergeCell ref="A34:C34"/>
    <mergeCell ref="A35:C35"/>
    <mergeCell ref="X23:X27"/>
    <mergeCell ref="A24:B24"/>
    <mergeCell ref="A25:B25"/>
    <mergeCell ref="A26:B26"/>
    <mergeCell ref="A30:C30"/>
    <mergeCell ref="A31:C31"/>
  </mergeCells>
  <dataValidations count="6">
    <dataValidation type="custom" allowBlank="1" showInputMessage="1" showErrorMessage="1" sqref="D13:D21 D5:D11">
      <formula1>AND(D5&lt;=F5, ISNUMBER(D5))</formula1>
    </dataValidation>
    <dataValidation type="custom" operator="lessThanOrEqual" showInputMessage="1" showErrorMessage="1" sqref="H5">
      <formula1>AND(H5&lt;=F5, ISNUMBER(F5))</formula1>
    </dataValidation>
    <dataValidation type="custom" operator="greaterThanOrEqual" showInputMessage="1" showErrorMessage="1" sqref="F5:F11 F13:F21">
      <formula1>AND(F5&gt;=D5, ISNUMBER(D5),D5&gt;0)</formula1>
    </dataValidation>
    <dataValidation type="custom" operator="lessThanOrEqual" allowBlank="1" showInputMessage="1" showErrorMessage="1" sqref="C24">
      <formula1>AND(C24&lt;=240, C24&gt;=C25)</formula1>
    </dataValidation>
    <dataValidation type="custom" operator="lessThanOrEqual" allowBlank="1" showInputMessage="1" showErrorMessage="1" sqref="C25">
      <formula1>AND(C25&lt;=48, C25&lt;=C24)</formula1>
    </dataValidation>
    <dataValidation type="custom" allowBlank="1" showInputMessage="1" showErrorMessage="1" sqref="B47:U52 B44:U44 F46:U46 E31:H34 F41:U43">
      <formula1>ISNUMBER(B31)</formula1>
    </dataValidation>
  </dataValidations>
  <pageMargins left="0.70866141732283472" right="0.70866141732283472" top="0.74803149606299213" bottom="0.74803149606299213" header="0.31496062992125984" footer="0.31496062992125984"/>
  <pageSetup paperSize="9" scale="37" orientation="landscape" r:id="rId1"/>
  <headerFooter>
    <oddFooter>&amp;LPedido de Financiamento IFRRU 2020 | &amp;A&amp;R3/6</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3"/>
  <sheetViews>
    <sheetView showGridLines="0" zoomScale="90" zoomScaleNormal="90" zoomScaleSheetLayoutView="100" workbookViewId="0">
      <selection activeCell="A2" sqref="A2"/>
    </sheetView>
  </sheetViews>
  <sheetFormatPr defaultRowHeight="14.5"/>
  <cols>
    <col min="1" max="1" width="85" customWidth="1"/>
    <col min="2" max="2" width="18.26953125" customWidth="1"/>
    <col min="3" max="3" width="16" customWidth="1"/>
    <col min="4" max="4" width="4" style="10" customWidth="1"/>
  </cols>
  <sheetData>
    <row r="1" spans="1:4" s="3" customFormat="1" ht="56.15" customHeight="1"/>
    <row r="2" spans="1:4" s="3" customFormat="1" ht="49.5" customHeight="1">
      <c r="A2" s="147" t="s">
        <v>71</v>
      </c>
      <c r="B2" s="117" t="s">
        <v>3233</v>
      </c>
      <c r="C2" s="117" t="s">
        <v>410</v>
      </c>
      <c r="D2" s="57"/>
    </row>
    <row r="3" spans="1:4" s="3" customFormat="1" ht="20.25" customHeight="1">
      <c r="A3" s="158" t="s">
        <v>5653</v>
      </c>
      <c r="B3" s="156"/>
      <c r="C3" s="157"/>
      <c r="D3" s="57"/>
    </row>
    <row r="4" spans="1:4" s="3" customFormat="1" ht="30.75" customHeight="1">
      <c r="A4" s="149" t="s">
        <v>5560</v>
      </c>
      <c r="B4" s="150"/>
      <c r="C4" s="120"/>
      <c r="D4" s="54"/>
    </row>
    <row r="5" spans="1:4" s="3" customFormat="1" ht="20.25" customHeight="1">
      <c r="A5" s="158" t="s">
        <v>5654</v>
      </c>
      <c r="B5" s="156"/>
      <c r="C5" s="157"/>
      <c r="D5" s="57"/>
    </row>
    <row r="6" spans="1:4" s="3" customFormat="1" ht="30.75" customHeight="1">
      <c r="A6" s="148" t="s">
        <v>3202</v>
      </c>
      <c r="B6" s="120"/>
      <c r="C6" s="120"/>
      <c r="D6" s="54"/>
    </row>
    <row r="7" spans="1:4" s="3" customFormat="1" ht="30.75" customHeight="1">
      <c r="A7" s="148" t="s">
        <v>3274</v>
      </c>
      <c r="B7" s="120"/>
      <c r="C7" s="120"/>
      <c r="D7" s="54"/>
    </row>
    <row r="8" spans="1:4" s="3" customFormat="1" ht="30.75" customHeight="1">
      <c r="A8" s="151" t="s">
        <v>3275</v>
      </c>
      <c r="B8" s="152"/>
      <c r="C8" s="120"/>
      <c r="D8" s="54"/>
    </row>
    <row r="9" spans="1:4" s="3" customFormat="1" ht="20.25" customHeight="1">
      <c r="A9" s="158" t="s">
        <v>5655</v>
      </c>
      <c r="B9" s="156"/>
      <c r="C9" s="157"/>
      <c r="D9" s="57"/>
    </row>
    <row r="10" spans="1:4" s="3" customFormat="1" ht="30.75" customHeight="1">
      <c r="A10" s="148" t="s">
        <v>3316</v>
      </c>
      <c r="B10" s="120"/>
      <c r="C10" s="120"/>
      <c r="D10" s="54"/>
    </row>
    <row r="11" spans="1:4" s="3" customFormat="1" ht="30.75" customHeight="1">
      <c r="A11" s="148" t="s">
        <v>409</v>
      </c>
      <c r="B11" s="120"/>
      <c r="C11" s="120"/>
      <c r="D11" s="54"/>
    </row>
    <row r="12" spans="1:4" s="3" customFormat="1" ht="35.25" customHeight="1">
      <c r="A12" s="151" t="s">
        <v>5659</v>
      </c>
      <c r="B12" s="152"/>
      <c r="C12" s="120"/>
      <c r="D12" s="54"/>
    </row>
    <row r="13" spans="1:4" s="3" customFormat="1" ht="30.75" customHeight="1">
      <c r="A13" s="151" t="s">
        <v>5160</v>
      </c>
      <c r="B13" s="152"/>
      <c r="C13" s="120"/>
      <c r="D13" s="54"/>
    </row>
    <row r="14" spans="1:4" s="3" customFormat="1" ht="20.25" customHeight="1">
      <c r="A14" s="158" t="s">
        <v>5656</v>
      </c>
      <c r="B14" s="156"/>
      <c r="C14" s="157"/>
      <c r="D14" s="57"/>
    </row>
    <row r="15" spans="1:4" s="3" customFormat="1" ht="30.75" customHeight="1">
      <c r="A15" s="148" t="s">
        <v>5568</v>
      </c>
      <c r="B15" s="120"/>
      <c r="C15" s="120"/>
      <c r="D15" s="55"/>
    </row>
    <row r="16" spans="1:4" s="3" customFormat="1" ht="30.75" customHeight="1">
      <c r="A16" s="240" t="s">
        <v>3276</v>
      </c>
      <c r="B16" s="240"/>
      <c r="C16" s="240"/>
      <c r="D16" s="58"/>
    </row>
    <row r="17" spans="1:4" s="3" customFormat="1" ht="30.75" customHeight="1">
      <c r="A17" s="146"/>
      <c r="B17" s="118"/>
      <c r="C17" s="118"/>
      <c r="D17" s="54"/>
    </row>
    <row r="18" spans="1:4" s="3" customFormat="1" ht="30.75" customHeight="1">
      <c r="A18" s="146"/>
      <c r="B18" s="118"/>
      <c r="C18" s="118"/>
      <c r="D18" s="54"/>
    </row>
    <row r="19" spans="1:4" s="3" customFormat="1" ht="30.75" customHeight="1">
      <c r="A19" s="146"/>
      <c r="B19" s="118"/>
      <c r="C19" s="118"/>
      <c r="D19" s="54"/>
    </row>
    <row r="20" spans="1:4" s="3" customFormat="1" ht="30.75" customHeight="1">
      <c r="A20" s="145"/>
      <c r="B20" s="118"/>
      <c r="C20" s="118"/>
      <c r="D20" s="56"/>
    </row>
    <row r="21" spans="1:4" s="1" customFormat="1" ht="30.75" customHeight="1">
      <c r="A21" s="144"/>
      <c r="B21" s="118"/>
      <c r="C21" s="118"/>
      <c r="D21" s="8"/>
    </row>
    <row r="22" spans="1:4" s="1" customFormat="1">
      <c r="D22" s="10"/>
    </row>
    <row r="23" spans="1:4">
      <c r="A23" s="35"/>
    </row>
    <row r="25" spans="1:4">
      <c r="A25" s="38"/>
      <c r="B25" s="38"/>
      <c r="C25" s="38"/>
    </row>
    <row r="26" spans="1:4">
      <c r="A26" s="38"/>
      <c r="B26" s="38"/>
      <c r="C26" s="38"/>
    </row>
    <row r="27" spans="1:4">
      <c r="A27" s="38"/>
      <c r="B27" s="38"/>
      <c r="C27" s="38"/>
    </row>
    <row r="28" spans="1:4">
      <c r="A28" s="38"/>
      <c r="B28" s="38"/>
      <c r="C28" s="38"/>
    </row>
    <row r="29" spans="1:4">
      <c r="A29" s="38"/>
      <c r="B29" s="38"/>
      <c r="C29" s="38"/>
    </row>
    <row r="30" spans="1:4">
      <c r="A30" s="38"/>
      <c r="B30" s="38"/>
      <c r="C30" s="38"/>
    </row>
    <row r="31" spans="1:4">
      <c r="A31" s="38"/>
      <c r="B31" s="38"/>
      <c r="C31" s="38"/>
    </row>
    <row r="33" spans="5:5">
      <c r="E33" s="38"/>
    </row>
  </sheetData>
  <sheetProtection algorithmName="SHA-512" hashValue="sP+gnFOYuC8yaNL2XBuF45Qa2nHHQ5rPXwFmvQKcv3K06OdljUqQUNFlP+QoJwmkRe+VE5Ce22VCtYrs548W8g==" saltValue="0fLMqDT5oJmCe2YN07N+9g==" spinCount="100000" sheet="1" objects="1" scenarios="1"/>
  <mergeCells count="1">
    <mergeCell ref="A16:C16"/>
  </mergeCells>
  <dataValidations count="1">
    <dataValidation type="custom" allowBlank="1" showInputMessage="1" showErrorMessage="1" sqref="B17:C21 B4 B6:B8 B10:B13 B15">
      <formula1>ISNUMBER(B4)</formula1>
    </dataValidation>
  </dataValidations>
  <pageMargins left="0.43307086614173229" right="0.23622047244094491" top="0.74803149606299213" bottom="0.74803149606299213" header="0.31496062992125984" footer="0.31496062992125984"/>
  <pageSetup paperSize="9" scale="80" orientation="portrait" r:id="rId1"/>
  <headerFooter>
    <oddFooter>&amp;LPedido de Financiamento IFRRU 2020 | &amp;A&amp;R&amp;12 4/6</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zoomScale="90" zoomScaleNormal="90" zoomScaleSheetLayoutView="100" workbookViewId="0">
      <selection activeCell="A21" sqref="A21:XFD21"/>
    </sheetView>
  </sheetViews>
  <sheetFormatPr defaultRowHeight="14.5"/>
  <cols>
    <col min="1" max="1" width="9.81640625" style="33" customWidth="1"/>
    <col min="2" max="2" width="97.453125" style="33" customWidth="1"/>
    <col min="3" max="3" width="12.54296875" style="33" customWidth="1"/>
  </cols>
  <sheetData>
    <row r="1" spans="1:3" s="3" customFormat="1" ht="35.25" customHeight="1">
      <c r="A1" s="121"/>
      <c r="B1" s="122"/>
      <c r="C1" s="123"/>
    </row>
    <row r="2" spans="1:3" s="3" customFormat="1" ht="57" customHeight="1">
      <c r="A2" s="117"/>
      <c r="B2" s="153" t="s">
        <v>413</v>
      </c>
      <c r="C2" s="117" t="s">
        <v>3306</v>
      </c>
    </row>
    <row r="3" spans="1:3" s="3" customFormat="1" ht="17.25" customHeight="1">
      <c r="A3" s="124" t="s">
        <v>3278</v>
      </c>
      <c r="B3" s="132" t="s">
        <v>414</v>
      </c>
      <c r="C3" s="125"/>
    </row>
    <row r="4" spans="1:3" s="3" customFormat="1" ht="26.25" customHeight="1">
      <c r="A4" s="124" t="s">
        <v>3279</v>
      </c>
      <c r="B4" s="132" t="s">
        <v>417</v>
      </c>
      <c r="C4" s="125"/>
    </row>
    <row r="5" spans="1:3" s="3" customFormat="1" ht="25.5" customHeight="1">
      <c r="A5" s="124" t="s">
        <v>3280</v>
      </c>
      <c r="B5" s="132" t="s">
        <v>416</v>
      </c>
      <c r="C5" s="125"/>
    </row>
    <row r="6" spans="1:3" s="3" customFormat="1" ht="24" customHeight="1">
      <c r="A6" s="124" t="s">
        <v>3281</v>
      </c>
      <c r="B6" s="132" t="s">
        <v>388</v>
      </c>
      <c r="C6" s="125"/>
    </row>
    <row r="7" spans="1:3" s="3" customFormat="1" ht="26.25" customHeight="1">
      <c r="A7" s="124" t="s">
        <v>3282</v>
      </c>
      <c r="B7" s="132" t="s">
        <v>415</v>
      </c>
      <c r="C7" s="125"/>
    </row>
    <row r="8" spans="1:3" s="3" customFormat="1" ht="41.25" customHeight="1">
      <c r="A8" s="124" t="s">
        <v>3283</v>
      </c>
      <c r="B8" s="132" t="s">
        <v>3277</v>
      </c>
      <c r="C8" s="125"/>
    </row>
    <row r="9" spans="1:3" s="3" customFormat="1" ht="45" customHeight="1">
      <c r="A9" s="191" t="s">
        <v>3284</v>
      </c>
      <c r="B9" s="154" t="s">
        <v>3301</v>
      </c>
      <c r="C9" s="192"/>
    </row>
    <row r="10" spans="1:3" s="3" customFormat="1" ht="27" customHeight="1">
      <c r="A10" s="124" t="s">
        <v>3285</v>
      </c>
      <c r="B10" s="133" t="s">
        <v>3286</v>
      </c>
      <c r="C10" s="125"/>
    </row>
    <row r="11" spans="1:3" s="3" customFormat="1" ht="50.25" customHeight="1">
      <c r="A11" s="124" t="s">
        <v>3288</v>
      </c>
      <c r="B11" s="132" t="s">
        <v>3287</v>
      </c>
      <c r="C11" s="125"/>
    </row>
    <row r="12" spans="1:3" s="3" customFormat="1" ht="54" customHeight="1">
      <c r="A12" s="124" t="s">
        <v>3289</v>
      </c>
      <c r="B12" s="132" t="s">
        <v>3317</v>
      </c>
      <c r="C12" s="125"/>
    </row>
    <row r="13" spans="1:3" s="3" customFormat="1" ht="33" customHeight="1">
      <c r="A13" s="124" t="s">
        <v>3290</v>
      </c>
      <c r="B13" s="132" t="s">
        <v>3299</v>
      </c>
      <c r="C13" s="125"/>
    </row>
    <row r="14" spans="1:3" s="3" customFormat="1" ht="39.75" customHeight="1">
      <c r="A14" s="124" t="s">
        <v>3291</v>
      </c>
      <c r="B14" s="132" t="s">
        <v>5559</v>
      </c>
      <c r="C14" s="125"/>
    </row>
    <row r="15" spans="1:3" s="3" customFormat="1" ht="28.5" customHeight="1">
      <c r="A15" s="124" t="s">
        <v>5562</v>
      </c>
      <c r="B15" s="132" t="s">
        <v>3294</v>
      </c>
      <c r="C15" s="125"/>
    </row>
    <row r="16" spans="1:3" s="3" customFormat="1" ht="41.25" customHeight="1">
      <c r="A16" s="124" t="s">
        <v>5565</v>
      </c>
      <c r="B16" s="132" t="s">
        <v>3231</v>
      </c>
      <c r="C16" s="125"/>
    </row>
    <row r="17" spans="1:3" s="1" customFormat="1" ht="52.5" customHeight="1">
      <c r="A17" s="124" t="s">
        <v>3292</v>
      </c>
      <c r="B17" s="132" t="s">
        <v>3232</v>
      </c>
      <c r="C17" s="125"/>
    </row>
    <row r="18" spans="1:3" s="1" customFormat="1" ht="29.25" customHeight="1">
      <c r="A18" s="124" t="s">
        <v>3293</v>
      </c>
      <c r="B18" s="132" t="s">
        <v>5566</v>
      </c>
      <c r="C18" s="125"/>
    </row>
    <row r="19" spans="1:3" s="1" customFormat="1" ht="52.5" customHeight="1">
      <c r="A19" s="124" t="s">
        <v>5563</v>
      </c>
      <c r="B19" s="133" t="s">
        <v>5158</v>
      </c>
      <c r="C19" s="125"/>
    </row>
    <row r="20" spans="1:3" ht="30" customHeight="1">
      <c r="A20" s="124" t="s">
        <v>3318</v>
      </c>
      <c r="B20" s="133" t="s">
        <v>5553</v>
      </c>
      <c r="C20" s="125"/>
    </row>
    <row r="21" spans="1:3" ht="135" customHeight="1">
      <c r="A21" s="126" t="s">
        <v>3319</v>
      </c>
      <c r="B21" s="133" t="s">
        <v>5658</v>
      </c>
      <c r="C21" s="125"/>
    </row>
    <row r="22" spans="1:3" ht="27.75" customHeight="1">
      <c r="A22" s="126" t="s">
        <v>3320</v>
      </c>
      <c r="B22" s="133" t="s">
        <v>5554</v>
      </c>
      <c r="C22" s="125"/>
    </row>
    <row r="23" spans="1:3" ht="62.25" customHeight="1">
      <c r="A23" s="124" t="s">
        <v>3321</v>
      </c>
      <c r="B23" s="133" t="s">
        <v>5558</v>
      </c>
      <c r="C23" s="125"/>
    </row>
    <row r="24" spans="1:3">
      <c r="A24" s="124" t="s">
        <v>3322</v>
      </c>
      <c r="B24" s="132" t="s">
        <v>3300</v>
      </c>
      <c r="C24" s="125"/>
    </row>
    <row r="25" spans="1:3">
      <c r="A25" s="124" t="s">
        <v>5564</v>
      </c>
      <c r="B25" s="132" t="s">
        <v>394</v>
      </c>
      <c r="C25" s="125"/>
    </row>
    <row r="26" spans="1:3" ht="8.25" customHeight="1">
      <c r="A26" s="127"/>
      <c r="B26" s="127"/>
      <c r="C26" s="127"/>
    </row>
    <row r="27" spans="1:3">
      <c r="A27" s="128" t="s">
        <v>3295</v>
      </c>
      <c r="B27" s="128"/>
      <c r="C27" s="128" t="s">
        <v>3296</v>
      </c>
    </row>
    <row r="28" spans="1:3">
      <c r="A28" s="130"/>
      <c r="B28" s="130"/>
      <c r="C28" s="131"/>
    </row>
    <row r="29" spans="1:3">
      <c r="A29" s="129"/>
      <c r="B29" s="129"/>
      <c r="C29" s="129"/>
    </row>
    <row r="30" spans="1:3" ht="36.75" customHeight="1">
      <c r="A30" s="241" t="s">
        <v>5159</v>
      </c>
      <c r="B30" s="241"/>
      <c r="C30" s="241"/>
    </row>
    <row r="31" spans="1:3">
      <c r="A31"/>
    </row>
    <row r="32" spans="1:3">
      <c r="A32" s="50"/>
    </row>
  </sheetData>
  <sheetProtection algorithmName="SHA-512" hashValue="JnXJWXBIajb0t7ChkfpeoP3wagQqJuNiDuv0E+rufHt53pDMIrkiGp2zs/YpvLoXmTyiBnjvmJshmL+MaJ+h9w==" saltValue="r8vsDD5ELSsiaq+LdA8+SA==" spinCount="100000" sheet="1" objects="1" scenarios="1"/>
  <mergeCells count="1">
    <mergeCell ref="A30:C30"/>
  </mergeCells>
  <dataValidations count="2">
    <dataValidation type="list" allowBlank="1" showInputMessage="1" showErrorMessage="1" sqref="C3:C7 C11:C13 C19:C25 C9">
      <formula1>"X"</formula1>
    </dataValidation>
    <dataValidation type="list" allowBlank="1" showInputMessage="1" showErrorMessage="1" sqref="C10 C14:C18 C8">
      <formula1>"X,NA"</formula1>
    </dataValidation>
  </dataValidations>
  <pageMargins left="0.43307086614173229" right="0.23622047244094491" top="0.39370078740157483" bottom="0.35433070866141736" header="0.31496062992125984" footer="0.31496062992125984"/>
  <pageSetup paperSize="9" scale="70" orientation="portrait" r:id="rId1"/>
  <headerFooter>
    <oddFooter>&amp;LPedido de Financiamento IFRRU 2020 | &amp;A&amp;R&amp;12 5/6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zoomScale="90" zoomScaleNormal="90" workbookViewId="0">
      <selection activeCell="A2" sqref="A2"/>
    </sheetView>
  </sheetViews>
  <sheetFormatPr defaultRowHeight="14.5"/>
  <cols>
    <col min="1" max="1" width="5.26953125" customWidth="1"/>
    <col min="2" max="2" width="90.54296875" customWidth="1"/>
    <col min="3" max="3" width="23" customWidth="1"/>
    <col min="4" max="4" width="85.26953125" style="36" customWidth="1"/>
  </cols>
  <sheetData>
    <row r="1" spans="1:4" s="47" customFormat="1" ht="42" customHeight="1">
      <c r="A1" s="121"/>
      <c r="B1" s="134"/>
      <c r="C1" s="134"/>
    </row>
    <row r="2" spans="1:4" s="1" customFormat="1" ht="78.75" customHeight="1">
      <c r="A2" s="117" t="s">
        <v>397</v>
      </c>
      <c r="B2" s="117" t="s">
        <v>396</v>
      </c>
      <c r="C2" s="137" t="s">
        <v>412</v>
      </c>
      <c r="D2" s="35"/>
    </row>
    <row r="3" spans="1:4" s="1" customFormat="1">
      <c r="A3" s="138"/>
      <c r="B3" s="138" t="s">
        <v>398</v>
      </c>
      <c r="C3" s="138"/>
      <c r="D3" s="35"/>
    </row>
    <row r="4" spans="1:4" s="1" customFormat="1" ht="45" customHeight="1">
      <c r="A4" s="139">
        <v>1</v>
      </c>
      <c r="B4" s="119" t="s">
        <v>3323</v>
      </c>
      <c r="C4" s="135"/>
      <c r="D4" s="51"/>
    </row>
    <row r="5" spans="1:4" s="1" customFormat="1" ht="54.75" customHeight="1">
      <c r="A5" s="139">
        <v>2</v>
      </c>
      <c r="B5" s="160" t="s">
        <v>3297</v>
      </c>
      <c r="C5" s="135"/>
      <c r="D5" s="49"/>
    </row>
    <row r="6" spans="1:4" s="1" customFormat="1" ht="35.25" customHeight="1">
      <c r="A6" s="139">
        <v>3</v>
      </c>
      <c r="B6" s="160" t="s">
        <v>418</v>
      </c>
      <c r="C6" s="135"/>
      <c r="D6" s="49"/>
    </row>
    <row r="7" spans="1:4" s="1" customFormat="1" ht="60.75" customHeight="1">
      <c r="A7" s="139">
        <v>4</v>
      </c>
      <c r="B7" s="119" t="s">
        <v>3298</v>
      </c>
      <c r="C7" s="135"/>
      <c r="D7" s="49"/>
    </row>
    <row r="8" spans="1:4" s="1" customFormat="1" ht="54" customHeight="1">
      <c r="A8" s="139">
        <v>5</v>
      </c>
      <c r="B8" s="160" t="s">
        <v>5567</v>
      </c>
      <c r="C8" s="135"/>
      <c r="D8" s="52"/>
    </row>
    <row r="9" spans="1:4" s="1" customFormat="1">
      <c r="A9" s="117"/>
      <c r="B9" s="242" t="s">
        <v>395</v>
      </c>
      <c r="C9" s="242"/>
      <c r="D9" s="49"/>
    </row>
    <row r="10" spans="1:4" s="1" customFormat="1" ht="67.5" customHeight="1">
      <c r="A10" s="139">
        <v>6</v>
      </c>
      <c r="B10" s="119" t="s">
        <v>3324</v>
      </c>
      <c r="C10" s="135"/>
      <c r="D10" s="48"/>
    </row>
    <row r="11" spans="1:4" s="1" customFormat="1" ht="18.75" customHeight="1">
      <c r="A11" s="243">
        <v>7</v>
      </c>
      <c r="B11" s="119" t="s">
        <v>419</v>
      </c>
      <c r="C11" s="135"/>
      <c r="D11" s="49"/>
    </row>
    <row r="12" spans="1:4" s="1" customFormat="1" ht="34.5" customHeight="1">
      <c r="A12" s="243"/>
      <c r="B12" s="136" t="s">
        <v>420</v>
      </c>
      <c r="C12" s="135"/>
      <c r="D12" s="49"/>
    </row>
    <row r="13" spans="1:4" s="1" customFormat="1" ht="24" customHeight="1">
      <c r="A13" s="243"/>
      <c r="B13" s="136" t="s">
        <v>5556</v>
      </c>
      <c r="C13" s="135"/>
      <c r="D13" s="49"/>
    </row>
    <row r="14" spans="1:4" s="1" customFormat="1" ht="21" customHeight="1">
      <c r="A14" s="243"/>
      <c r="B14" s="136" t="s">
        <v>3227</v>
      </c>
      <c r="C14" s="135"/>
      <c r="D14" s="49"/>
    </row>
    <row r="15" spans="1:4" s="1" customFormat="1" ht="54.75" customHeight="1">
      <c r="A15" s="243"/>
      <c r="B15" s="136" t="s">
        <v>5561</v>
      </c>
      <c r="C15" s="135"/>
      <c r="D15" s="52"/>
    </row>
    <row r="16" spans="1:4" s="1" customFormat="1" ht="32.25" customHeight="1">
      <c r="A16" s="139">
        <v>8</v>
      </c>
      <c r="B16" s="119" t="s">
        <v>5544</v>
      </c>
      <c r="C16" s="135"/>
      <c r="D16" s="53"/>
    </row>
    <row r="17" spans="1:4" ht="34.5" customHeight="1">
      <c r="A17" s="139">
        <v>9</v>
      </c>
      <c r="B17" s="119" t="s">
        <v>5545</v>
      </c>
      <c r="C17" s="135"/>
      <c r="D17" s="53"/>
    </row>
    <row r="18" spans="1:4" ht="26.25" customHeight="1">
      <c r="A18" s="140"/>
      <c r="B18" s="141"/>
      <c r="C18" s="142"/>
      <c r="D18" s="53"/>
    </row>
    <row r="19" spans="1:4" ht="26.25" customHeight="1">
      <c r="A19" s="140"/>
      <c r="B19" s="141"/>
      <c r="C19" s="142"/>
      <c r="D19" s="53"/>
    </row>
    <row r="20" spans="1:4" ht="26.25" customHeight="1">
      <c r="A20" s="140"/>
      <c r="B20" s="141"/>
      <c r="C20" s="142"/>
      <c r="D20" s="53"/>
    </row>
    <row r="21" spans="1:4" ht="26.25" customHeight="1">
      <c r="A21" s="140"/>
      <c r="B21" s="141"/>
      <c r="C21" s="142"/>
      <c r="D21" s="53"/>
    </row>
    <row r="22" spans="1:4" ht="30.75" customHeight="1">
      <c r="A22" s="140"/>
      <c r="B22" s="141"/>
      <c r="C22" s="142"/>
      <c r="D22" s="53"/>
    </row>
    <row r="23" spans="1:4" ht="27" customHeight="1">
      <c r="A23" s="140"/>
      <c r="B23" s="141"/>
      <c r="C23" s="142"/>
      <c r="D23" s="53"/>
    </row>
    <row r="24" spans="1:4" ht="18.5" customHeight="1">
      <c r="A24" s="140"/>
      <c r="B24" s="141"/>
      <c r="C24" s="142"/>
      <c r="D24" s="53"/>
    </row>
    <row r="25" spans="1:4" ht="34.5" customHeight="1">
      <c r="A25" s="140"/>
      <c r="B25" s="141"/>
      <c r="C25" s="142"/>
      <c r="D25" s="53"/>
    </row>
  </sheetData>
  <sheetProtection algorithmName="SHA-512" hashValue="am6SQj3dMj85/Z/PgN9cNkcY/+IcvD05YR0eyNdfJSOO4QAQxhdXoNmItEw7ZNi5rdwG3Rxajbgy9SqTlIOv4w==" saltValue="AyAzVfS4171puWQYJF5qJA==" spinCount="100000" sheet="1" objects="1" scenarios="1"/>
  <mergeCells count="2">
    <mergeCell ref="B9:C9"/>
    <mergeCell ref="A11:A15"/>
  </mergeCells>
  <pageMargins left="0.43307086614173229" right="0.23622047244094491" top="0.74803149606299213" bottom="0.74803149606299213" header="0.31496062992125984" footer="0.31496062992125984"/>
  <pageSetup paperSize="9" scale="80" orientation="portrait" r:id="rId1"/>
  <headerFooter>
    <oddFooter>&amp;LPedido de Financiamento IFRRU 2020 | &amp;A&amp;R&amp;12 6/6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H20" sqref="H20"/>
    </sheetView>
  </sheetViews>
  <sheetFormatPr defaultRowHeight="14.5"/>
  <cols>
    <col min="1" max="1" width="66.81640625" customWidth="1"/>
  </cols>
  <sheetData>
    <row r="1" spans="1:1">
      <c r="A1" s="162" t="s">
        <v>5642</v>
      </c>
    </row>
    <row r="2" spans="1:1">
      <c r="A2" s="162" t="s">
        <v>5546</v>
      </c>
    </row>
    <row r="3" spans="1:1">
      <c r="A3" s="162" t="s">
        <v>5547</v>
      </c>
    </row>
    <row r="4" spans="1:1">
      <c r="A4" s="162" t="s">
        <v>5548</v>
      </c>
    </row>
    <row r="5" spans="1:1">
      <c r="A5" s="162" t="s">
        <v>5549</v>
      </c>
    </row>
    <row r="6" spans="1:1">
      <c r="A6" s="162" t="s">
        <v>5643</v>
      </c>
    </row>
    <row r="7" spans="1:1">
      <c r="A7" s="162" t="s">
        <v>5550</v>
      </c>
    </row>
    <row r="8" spans="1:1">
      <c r="A8" s="162" t="s">
        <v>5551</v>
      </c>
    </row>
    <row r="9" spans="1:1">
      <c r="A9" s="162" t="s">
        <v>5552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9" sqref="C19:D19"/>
    </sheetView>
  </sheetViews>
  <sheetFormatPr defaultRowHeight="14.5"/>
  <cols>
    <col min="1" max="1" width="26.1796875" customWidth="1"/>
  </cols>
  <sheetData>
    <row r="1" spans="1:1">
      <c r="A1" t="s">
        <v>392</v>
      </c>
    </row>
    <row r="2" spans="1:1">
      <c r="A2" t="s">
        <v>390</v>
      </c>
    </row>
    <row r="3" spans="1:1">
      <c r="A3" t="s">
        <v>391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C19" sqref="C19:D19"/>
    </sheetView>
  </sheetViews>
  <sheetFormatPr defaultRowHeight="14.5"/>
  <cols>
    <col min="2" max="2" width="13.54296875" bestFit="1" customWidth="1"/>
    <col min="3" max="3" width="18.54296875" bestFit="1" customWidth="1"/>
  </cols>
  <sheetData>
    <row r="1" spans="1:3">
      <c r="A1" s="17">
        <v>1</v>
      </c>
      <c r="B1" s="17" t="s">
        <v>511</v>
      </c>
      <c r="C1" t="str">
        <f>A1&amp;" "&amp;B1</f>
        <v>1 Micro Empresa</v>
      </c>
    </row>
    <row r="2" spans="1:3">
      <c r="A2" s="17">
        <v>2</v>
      </c>
      <c r="B2" s="17" t="s">
        <v>512</v>
      </c>
      <c r="C2" t="str">
        <f t="shared" ref="C2:C5" si="0">A2&amp;" "&amp;B2</f>
        <v>2 Pequena Empresa</v>
      </c>
    </row>
    <row r="3" spans="1:3">
      <c r="A3" s="17">
        <v>3</v>
      </c>
      <c r="B3" s="17" t="s">
        <v>513</v>
      </c>
      <c r="C3" t="str">
        <f t="shared" si="0"/>
        <v>3 Média Empresa</v>
      </c>
    </row>
    <row r="4" spans="1:3">
      <c r="A4" s="17">
        <v>4</v>
      </c>
      <c r="B4" s="17" t="s">
        <v>514</v>
      </c>
      <c r="C4" t="str">
        <f t="shared" si="0"/>
        <v>4 Grande Empresa</v>
      </c>
    </row>
    <row r="5" spans="1:3">
      <c r="A5" s="18">
        <v>5</v>
      </c>
      <c r="B5" s="18" t="s">
        <v>515</v>
      </c>
      <c r="C5" t="str">
        <f t="shared" si="0"/>
        <v>5 Não Aplicável</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1-Beneficiário</vt:lpstr>
      <vt:lpstr>2-Operação</vt:lpstr>
      <vt:lpstr>3-Investimento e Financiamento</vt:lpstr>
      <vt:lpstr>4-Metas</vt:lpstr>
      <vt:lpstr>5-Declarações</vt:lpstr>
      <vt:lpstr>6-Anexos</vt:lpstr>
      <vt:lpstr>uso</vt:lpstr>
      <vt:lpstr>RegimeArrendamento</vt:lpstr>
      <vt:lpstr>EscalaoDimensional(AD&amp;C)</vt:lpstr>
      <vt:lpstr>CAE</vt:lpstr>
      <vt:lpstr>TipoEntidades(AD&amp;C)</vt:lpstr>
      <vt:lpstr>NUTS III</vt:lpstr>
      <vt:lpstr>Freguesias</vt:lpstr>
      <vt:lpstr>Concelhos_NUTS_PO_Eixo</vt:lpstr>
      <vt:lpstr>PI combinacoes</vt:lpstr>
      <vt:lpstr>TipologiasdeIntervencao(AD&amp;C)</vt:lpstr>
      <vt:lpstr>ClassificacaoPatrimonial</vt:lpstr>
      <vt:lpstr>ClassificacaoPatrimonial</vt:lpstr>
      <vt:lpstr>Freguesias!Criteria</vt:lpstr>
      <vt:lpstr>Freguesias!Extract</vt:lpstr>
      <vt:lpstr>PIs</vt:lpstr>
      <vt:lpstr>'1-Beneficiário'!Print_Area</vt:lpstr>
      <vt:lpstr>'2-Operação'!Print_Area</vt:lpstr>
      <vt:lpstr>'3-Investimento e Financiamento'!Print_Area</vt:lpstr>
      <vt:lpstr>'4-Metas'!Print_Area</vt:lpstr>
      <vt:lpstr>'5-Declarações'!Print_Area</vt:lpstr>
      <vt:lpstr>'6-Anexos'!Print_Area</vt:lpstr>
      <vt:lpstr>'TipoEntidades(AD&amp;C)'!Print_Area</vt:lpstr>
      <vt:lpstr>'TipologiasdeIntervencao(AD&amp;C)'!Print_Area</vt:lpstr>
      <vt:lpstr>Tipo_de_entidade___SELECIONAR</vt:lpstr>
      <vt:lpstr>Tipologiasintervencao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2022-03-08T12:00:07Z</dcterms:modified>
</cp:coreProperties>
</file>